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eqshnt:8080/hnt/pers_663/rev_108596/a98d7e42cfd77bfbb59827bcb228de3f/"/>
    </mc:Choice>
  </mc:AlternateContent>
  <bookViews>
    <workbookView xWindow="720" yWindow="255" windowWidth="12120" windowHeight="9120"/>
  </bookViews>
  <sheets>
    <sheet name="Ark1" sheetId="1" r:id="rId1"/>
    <sheet name="Ark2" sheetId="2" r:id="rId2"/>
    <sheet name="Ark3" sheetId="3" r:id="rId3"/>
  </sheets>
  <calcPr calcId="162913"/>
</workbook>
</file>

<file path=xl/calcChain.xml><?xml version="1.0" encoding="utf-8"?>
<calcChain xmlns="http://schemas.openxmlformats.org/spreadsheetml/2006/main">
  <c r="I30" i="1" l="1"/>
  <c r="K30" i="1"/>
  <c r="J30" i="1"/>
  <c r="D15" i="1"/>
  <c r="D16" i="1"/>
  <c r="D17" i="1"/>
  <c r="D18" i="1"/>
  <c r="D19" i="1"/>
  <c r="D20" i="1"/>
  <c r="D21" i="1"/>
  <c r="D22" i="1"/>
  <c r="D23" i="1"/>
  <c r="D24" i="1"/>
  <c r="D25" i="1"/>
  <c r="D26" i="1"/>
  <c r="D14" i="1"/>
  <c r="C27" i="1"/>
  <c r="D30" i="1"/>
  <c r="D27" i="1"/>
  <c r="M30" i="1"/>
  <c r="L30" i="1"/>
  <c r="H30" i="1"/>
  <c r="G31" i="1"/>
  <c r="G30" i="1"/>
  <c r="F31" i="1"/>
  <c r="E30" i="1"/>
  <c r="E31" i="1"/>
  <c r="E27" i="1"/>
  <c r="F27" i="1"/>
  <c r="G27" i="1"/>
  <c r="H27" i="1"/>
  <c r="I27" i="1"/>
  <c r="J27" i="1"/>
  <c r="K27" i="1"/>
  <c r="M27" i="1"/>
</calcChain>
</file>

<file path=xl/sharedStrings.xml><?xml version="1.0" encoding="utf-8"?>
<sst xmlns="http://schemas.openxmlformats.org/spreadsheetml/2006/main" count="39" uniqueCount="38">
  <si>
    <t>Begynn her</t>
  </si>
  <si>
    <t>EVF</t>
  </si>
  <si>
    <t>LPK plasma</t>
  </si>
  <si>
    <t>Dyrkning SAG</t>
  </si>
  <si>
    <t>Tappetid (min)</t>
  </si>
  <si>
    <t>Eryt. plasma</t>
  </si>
  <si>
    <t>Trc plasma</t>
  </si>
  <si>
    <t>% Hemolyse</t>
  </si>
  <si>
    <t>Tapp nr</t>
  </si>
  <si>
    <t>LPK SAG</t>
  </si>
  <si>
    <t>Dato</t>
  </si>
  <si>
    <t>Batchnummer:</t>
  </si>
  <si>
    <t>Tatt i rutinemessig bruk dato:</t>
  </si>
  <si>
    <t>Gjennomsnitt</t>
  </si>
  <si>
    <t>Øvre grense</t>
  </si>
  <si>
    <t>Nedre grense</t>
  </si>
  <si>
    <t>Antall for høye</t>
  </si>
  <si>
    <t>Antall for lave</t>
  </si>
  <si>
    <t>520 g</t>
  </si>
  <si>
    <t>420 g</t>
  </si>
  <si>
    <t>43 g</t>
  </si>
  <si>
    <t>Ingen vekst</t>
  </si>
  <si>
    <t>12 min</t>
  </si>
  <si>
    <t>Tappetid skrives som 10:00. Omregninga er antall sek /60 + resten *60</t>
  </si>
  <si>
    <r>
      <t>1*10</t>
    </r>
    <r>
      <rPr>
        <vertAlign val="superscript"/>
        <sz val="12"/>
        <rFont val="Arial"/>
        <family val="2"/>
      </rPr>
      <t>6</t>
    </r>
  </si>
  <si>
    <r>
      <t>50*10</t>
    </r>
    <r>
      <rPr>
        <vertAlign val="superscript"/>
        <sz val="12"/>
        <rFont val="Arial"/>
        <family val="2"/>
      </rPr>
      <t>9</t>
    </r>
  </si>
  <si>
    <t xml:space="preserve">Kontrollene utføres så nær opp til mottaksdato som mulig. De utføres som en del av, og ikke i tillegg til kontrollprogrammet. </t>
  </si>
  <si>
    <t>Hb/enh.</t>
  </si>
  <si>
    <t>Tappeposene holder oppsatte krav og godkjennes for bruk, dato og sign.:</t>
  </si>
  <si>
    <t>Tappetid sek</t>
  </si>
  <si>
    <t>Mottatt dato:</t>
  </si>
  <si>
    <r>
      <t>EPK og LPK i plasma kan skrives inn rett fra Sysmex (10</t>
    </r>
    <r>
      <rPr>
        <vertAlign val="superscript"/>
        <sz val="12"/>
        <rFont val="Arial"/>
        <family val="2"/>
      </rPr>
      <t>6</t>
    </r>
    <r>
      <rPr>
        <sz val="12"/>
        <rFont val="Arial"/>
        <family val="2"/>
      </rPr>
      <t>), mens kravet fortsatt står oppgitt som det står i Guideline (10</t>
    </r>
    <r>
      <rPr>
        <vertAlign val="superscript"/>
        <sz val="12"/>
        <rFont val="Arial"/>
        <family val="2"/>
      </rPr>
      <t>9</t>
    </r>
    <r>
      <rPr>
        <sz val="12"/>
        <rFont val="Arial"/>
        <family val="2"/>
      </rPr>
      <t>)</t>
    </r>
  </si>
  <si>
    <r>
      <t>6,0*10</t>
    </r>
    <r>
      <rPr>
        <vertAlign val="superscript"/>
        <sz val="8"/>
        <rFont val="Arial"/>
        <family val="2"/>
      </rPr>
      <t>9</t>
    </r>
    <r>
      <rPr>
        <sz val="8"/>
        <rFont val="Arial"/>
        <family val="2"/>
      </rPr>
      <t>(=6000*10</t>
    </r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>)</t>
    </r>
  </si>
  <si>
    <r>
      <t>0,1*10</t>
    </r>
    <r>
      <rPr>
        <vertAlign val="superscript"/>
        <sz val="8"/>
        <rFont val="Arial"/>
        <family val="2"/>
      </rPr>
      <t>9</t>
    </r>
    <r>
      <rPr>
        <sz val="8"/>
        <rFont val="Arial"/>
        <family val="2"/>
      </rPr>
      <t>(=100*10</t>
    </r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>)</t>
    </r>
  </si>
  <si>
    <t>Vekt netto tappepose</t>
  </si>
  <si>
    <t>Kontrollene trenger ikke utføres samme dag eller på samme tappenummer.</t>
  </si>
  <si>
    <r>
      <t xml:space="preserve">Antall til kontroll: </t>
    </r>
    <r>
      <rPr>
        <b/>
        <sz val="12"/>
        <rFont val="Arial"/>
        <family val="2"/>
      </rPr>
      <t>4</t>
    </r>
    <r>
      <rPr>
        <sz val="12"/>
        <rFont val="Arial"/>
        <family val="2"/>
      </rPr>
      <t xml:space="preserve"> vekt, Hb, EVF og LPK i SAG.  Materiale til</t>
    </r>
    <r>
      <rPr>
        <b/>
        <sz val="12"/>
        <rFont val="Arial"/>
        <family val="2"/>
      </rPr>
      <t xml:space="preserve"> 4</t>
    </r>
    <r>
      <rPr>
        <sz val="12"/>
        <rFont val="Arial"/>
        <family val="2"/>
      </rPr>
      <t xml:space="preserve"> stk hemolyse og dyrkning sveises av etter 1 ukes lagring. </t>
    </r>
    <r>
      <rPr>
        <b/>
        <sz val="12"/>
        <rFont val="Arial"/>
        <family val="2"/>
      </rPr>
      <t>10</t>
    </r>
    <r>
      <rPr>
        <sz val="12"/>
        <rFont val="Arial"/>
        <family val="2"/>
      </rPr>
      <t xml:space="preserve"> EPK, TPK og LPK i plasma.</t>
    </r>
  </si>
  <si>
    <t>Posetype: FQE 611E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</si>
</sst>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kr&quot;\ * #,##0.00_ ;_ &quot;kr&quot;\ * \-#,##0.00_ ;_ &quot;kr&quot;\ * &quot;-&quot;??_ ;_ @_ "/>
    <numFmt numFmtId="165" formatCode="dd/mm/yy;@"/>
    <numFmt numFmtId="166" formatCode="h:mm;@"/>
  </numFmts>
  <fonts count="9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0" fontId="2" fillId="0" borderId="2" xfId="0" applyNumberFormat="1" applyFont="1" applyBorder="1"/>
    <xf numFmtId="165" fontId="2" fillId="0" borderId="1" xfId="0" applyNumberFormat="1" applyFont="1" applyBorder="1"/>
    <xf numFmtId="166" fontId="2" fillId="0" borderId="4" xfId="0" applyNumberFormat="1" applyFont="1" applyBorder="1"/>
    <xf numFmtId="166" fontId="2" fillId="0" borderId="1" xfId="0" applyNumberFormat="1" applyFont="1" applyBorder="1"/>
    <xf numFmtId="1" fontId="0" fillId="0" borderId="0" xfId="0" applyNumberFormat="1"/>
    <xf numFmtId="14" fontId="2" fillId="0" borderId="0" xfId="0" applyNumberFormat="1" applyFont="1"/>
    <xf numFmtId="1" fontId="2" fillId="0" borderId="2" xfId="0" applyNumberFormat="1" applyFont="1" applyBorder="1"/>
    <xf numFmtId="0" fontId="4" fillId="0" borderId="0" xfId="0" applyFont="1" applyFill="1" applyBorder="1"/>
    <xf numFmtId="0" fontId="0" fillId="0" borderId="2" xfId="0" applyBorder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/>
    <xf numFmtId="0" fontId="2" fillId="0" borderId="5" xfId="0" applyFont="1" applyFill="1" applyBorder="1"/>
    <xf numFmtId="0" fontId="2" fillId="0" borderId="2" xfId="0" applyFont="1" applyFill="1" applyBorder="1"/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10" xfId="0" applyFont="1" applyBorder="1" applyAlignment="1"/>
    <xf numFmtId="0" fontId="2" fillId="0" borderId="6" xfId="0" applyFont="1" applyBorder="1" applyAlignment="1"/>
    <xf numFmtId="0" fontId="7" fillId="0" borderId="8" xfId="0" applyFont="1" applyBorder="1"/>
    <xf numFmtId="164" fontId="7" fillId="0" borderId="8" xfId="1" applyFont="1" applyBorder="1" applyAlignment="1">
      <alignment wrapText="1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view="pageLayout" zoomScaleNormal="75" workbookViewId="0">
      <selection activeCell="I2" sqref="I2"/>
    </sheetView>
  </sheetViews>
  <sheetFormatPr baseColWidth="10" defaultRowHeight="12.75" x14ac:dyDescent="0.2"/>
  <cols>
    <col min="1" max="1" width="10.85546875" customWidth="1"/>
    <col min="2" max="3" width="13.5703125" customWidth="1"/>
    <col min="4" max="4" width="14" customWidth="1"/>
    <col min="5" max="5" width="11" customWidth="1"/>
    <col min="6" max="6" width="9.85546875" customWidth="1"/>
    <col min="7" max="7" width="10.5703125" customWidth="1"/>
    <col min="8" max="8" width="9.85546875" customWidth="1"/>
    <col min="9" max="9" width="12.5703125" customWidth="1"/>
    <col min="10" max="10" width="12.7109375" customWidth="1"/>
    <col min="12" max="12" width="13.85546875" customWidth="1"/>
    <col min="13" max="13" width="12.7109375" customWidth="1"/>
  </cols>
  <sheetData>
    <row r="1" spans="1:16" ht="20.10000000000000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20.10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20.100000000000001" customHeight="1" x14ac:dyDescent="0.2">
      <c r="A3" s="1" t="s">
        <v>37</v>
      </c>
      <c r="B3" s="1"/>
      <c r="C3" s="1"/>
      <c r="D3" s="1" t="s">
        <v>11</v>
      </c>
      <c r="E3" s="1"/>
      <c r="F3" s="2"/>
      <c r="G3" s="2" t="s">
        <v>30</v>
      </c>
      <c r="H3" s="1"/>
      <c r="J3" s="2" t="s">
        <v>12</v>
      </c>
      <c r="K3" s="2"/>
      <c r="L3" s="2"/>
      <c r="M3" s="14"/>
    </row>
    <row r="4" spans="1:16" ht="20.100000000000001" customHeight="1" x14ac:dyDescent="0.2">
      <c r="D4" s="1"/>
      <c r="E4" s="1"/>
      <c r="F4" s="1"/>
      <c r="G4" s="1"/>
      <c r="H4" s="1"/>
      <c r="I4" s="1"/>
      <c r="J4" s="1"/>
      <c r="K4" s="1"/>
      <c r="L4" s="14"/>
      <c r="M4" s="1"/>
    </row>
    <row r="5" spans="1:16" ht="20.100000000000001" customHeight="1" x14ac:dyDescent="0.25">
      <c r="A5" s="25" t="s">
        <v>36</v>
      </c>
      <c r="B5" s="25"/>
      <c r="C5" s="25"/>
      <c r="D5" s="25"/>
      <c r="E5" s="25"/>
      <c r="F5" s="25"/>
      <c r="G5" s="25"/>
      <c r="H5" s="26"/>
      <c r="I5" s="26"/>
      <c r="J5" s="26"/>
      <c r="K5" s="26"/>
      <c r="L5" s="26"/>
      <c r="M5" s="26"/>
    </row>
    <row r="6" spans="1:16" ht="20.10000000000000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6" ht="15" customHeight="1" x14ac:dyDescent="0.2">
      <c r="A7" s="24" t="s">
        <v>35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6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6" ht="15" customHeight="1" x14ac:dyDescent="0.2">
      <c r="A9" s="25" t="s">
        <v>26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6" ht="15" customHeight="1" x14ac:dyDescent="0.2">
      <c r="A10" s="2" t="s">
        <v>31</v>
      </c>
      <c r="B10" s="2"/>
      <c r="C10" s="2"/>
      <c r="D10" s="2"/>
      <c r="E10" s="1"/>
      <c r="F10" s="1"/>
      <c r="G10" s="1"/>
      <c r="H10" s="1"/>
      <c r="I10" s="1"/>
      <c r="J10" s="1"/>
      <c r="K10" s="1"/>
      <c r="L10" s="1"/>
      <c r="M10" s="1"/>
    </row>
    <row r="11" spans="1:16" ht="15" customHeight="1" x14ac:dyDescent="0.2">
      <c r="A11" s="25" t="s">
        <v>23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6" ht="19.5" customHeight="1" x14ac:dyDescent="0.2">
      <c r="A12" s="2" t="s">
        <v>28</v>
      </c>
      <c r="B12" s="2"/>
      <c r="C12" s="2"/>
      <c r="D12" s="2"/>
      <c r="E12" s="1"/>
      <c r="F12" s="1"/>
      <c r="G12" s="1"/>
      <c r="H12" s="1"/>
      <c r="I12" s="1"/>
      <c r="J12" s="1"/>
      <c r="K12" s="1"/>
      <c r="L12" s="1"/>
      <c r="M12" s="1"/>
    </row>
    <row r="13" spans="1:16" ht="38.25" customHeight="1" thickBot="1" x14ac:dyDescent="0.25">
      <c r="A13" s="31" t="s">
        <v>10</v>
      </c>
      <c r="B13" s="31" t="s">
        <v>8</v>
      </c>
      <c r="C13" s="31" t="s">
        <v>29</v>
      </c>
      <c r="D13" s="31" t="s">
        <v>4</v>
      </c>
      <c r="E13" s="32" t="s">
        <v>34</v>
      </c>
      <c r="F13" s="31" t="s">
        <v>27</v>
      </c>
      <c r="G13" s="31" t="s">
        <v>1</v>
      </c>
      <c r="H13" s="31" t="s">
        <v>9</v>
      </c>
      <c r="I13" s="31" t="s">
        <v>2</v>
      </c>
      <c r="J13" s="31" t="s">
        <v>5</v>
      </c>
      <c r="K13" s="31" t="s">
        <v>6</v>
      </c>
      <c r="L13" s="31" t="s">
        <v>3</v>
      </c>
      <c r="M13" s="31" t="s">
        <v>7</v>
      </c>
      <c r="P13" s="16"/>
    </row>
    <row r="14" spans="1:16" ht="24" customHeight="1" thickTop="1" x14ac:dyDescent="0.2">
      <c r="A14" s="10"/>
      <c r="B14" s="3"/>
      <c r="C14" s="3"/>
      <c r="D14" s="12" t="str">
        <f>CONCATENATE(INT(C14/60),":",IF(MOD(C14,60)&gt;9,MOD(C14,60),CONCATENATE("0",MOD(C14,60))))</f>
        <v>0:00</v>
      </c>
      <c r="E14" s="3"/>
      <c r="F14" s="3"/>
      <c r="G14" s="3"/>
      <c r="H14" s="3"/>
      <c r="I14" s="3"/>
      <c r="J14" s="3"/>
      <c r="K14" s="3"/>
      <c r="L14" s="3"/>
      <c r="M14" s="3"/>
    </row>
    <row r="15" spans="1:16" ht="24" customHeight="1" x14ac:dyDescent="0.2">
      <c r="A15" s="10"/>
      <c r="B15" s="4"/>
      <c r="C15" s="3"/>
      <c r="D15" s="12" t="str">
        <f t="shared" ref="D15:D26" si="0">CONCATENATE(INT(C15/60),":",IF(MOD(C15,60)&gt;9,MOD(C15,60),CONCATENATE("0",MOD(C15,60))))</f>
        <v>0:00</v>
      </c>
      <c r="E15" s="4"/>
      <c r="F15" s="4"/>
      <c r="G15" s="4"/>
      <c r="H15" s="4"/>
      <c r="I15" s="4"/>
      <c r="J15" s="4"/>
      <c r="K15" s="4"/>
      <c r="L15" s="4"/>
      <c r="M15" s="4"/>
    </row>
    <row r="16" spans="1:16" ht="24" customHeight="1" x14ac:dyDescent="0.2">
      <c r="A16" s="10"/>
      <c r="B16" s="4"/>
      <c r="C16" s="3"/>
      <c r="D16" s="12" t="str">
        <f t="shared" si="0"/>
        <v>0:00</v>
      </c>
      <c r="E16" s="4"/>
      <c r="F16" s="4"/>
      <c r="G16" s="4"/>
      <c r="H16" s="4"/>
      <c r="I16" s="4"/>
      <c r="J16" s="4"/>
      <c r="K16" s="4"/>
      <c r="L16" s="4"/>
      <c r="M16" s="4"/>
    </row>
    <row r="17" spans="1:16" ht="24" customHeight="1" x14ac:dyDescent="0.2">
      <c r="A17" s="10"/>
      <c r="B17" s="22"/>
      <c r="C17" s="21"/>
      <c r="D17" s="12" t="str">
        <f t="shared" si="0"/>
        <v>0:00</v>
      </c>
      <c r="E17" s="4"/>
      <c r="F17" s="4"/>
      <c r="G17" s="4"/>
      <c r="H17" s="4"/>
      <c r="I17" s="4"/>
      <c r="J17" s="4"/>
      <c r="K17" s="4"/>
      <c r="L17" s="4"/>
      <c r="M17" s="4"/>
    </row>
    <row r="18" spans="1:16" ht="24" customHeight="1" x14ac:dyDescent="0.2">
      <c r="A18" s="10"/>
      <c r="B18" s="4"/>
      <c r="C18" s="3"/>
      <c r="D18" s="12" t="str">
        <f t="shared" si="0"/>
        <v>0:00</v>
      </c>
      <c r="E18" s="4"/>
      <c r="F18" s="4"/>
      <c r="G18" s="4"/>
      <c r="H18" s="17"/>
      <c r="I18" s="4"/>
      <c r="J18" s="4"/>
      <c r="K18" s="4"/>
      <c r="L18" s="4"/>
      <c r="M18" s="4"/>
    </row>
    <row r="19" spans="1:16" ht="24" customHeight="1" x14ac:dyDescent="0.2">
      <c r="A19" s="10"/>
      <c r="B19" s="4"/>
      <c r="C19" s="3"/>
      <c r="D19" s="12" t="str">
        <f t="shared" si="0"/>
        <v>0:00</v>
      </c>
      <c r="E19" s="4"/>
      <c r="F19" s="4"/>
      <c r="G19" s="4"/>
      <c r="H19" s="17"/>
      <c r="I19" s="4"/>
      <c r="J19" s="4"/>
      <c r="K19" s="4"/>
      <c r="L19" s="4"/>
      <c r="M19" s="4"/>
    </row>
    <row r="20" spans="1:16" ht="24" customHeight="1" x14ac:dyDescent="0.2">
      <c r="A20" s="10"/>
      <c r="B20" s="4"/>
      <c r="C20" s="3"/>
      <c r="D20" s="12" t="str">
        <f t="shared" si="0"/>
        <v>0:00</v>
      </c>
      <c r="E20" s="4"/>
      <c r="F20" s="4"/>
      <c r="G20" s="4"/>
      <c r="H20" s="17"/>
      <c r="I20" s="4"/>
      <c r="J20" s="4"/>
      <c r="K20" s="4"/>
      <c r="L20" s="4"/>
      <c r="M20" s="4"/>
    </row>
    <row r="21" spans="1:16" ht="24" customHeight="1" x14ac:dyDescent="0.2">
      <c r="A21" s="10"/>
      <c r="B21" s="4"/>
      <c r="C21" s="3"/>
      <c r="D21" s="12" t="str">
        <f t="shared" si="0"/>
        <v>0:00</v>
      </c>
      <c r="E21" s="4"/>
      <c r="F21" s="4"/>
      <c r="G21" s="4"/>
      <c r="H21" s="17"/>
      <c r="I21" s="4"/>
      <c r="J21" s="4"/>
      <c r="K21" s="4"/>
      <c r="L21" s="4"/>
      <c r="M21" s="4"/>
    </row>
    <row r="22" spans="1:16" ht="24" customHeight="1" x14ac:dyDescent="0.2">
      <c r="A22" s="10"/>
      <c r="B22" s="4"/>
      <c r="C22" s="3"/>
      <c r="D22" s="12" t="str">
        <f t="shared" si="0"/>
        <v>0:00</v>
      </c>
      <c r="E22" s="4"/>
      <c r="F22" s="4"/>
      <c r="G22" s="4"/>
      <c r="H22" s="4"/>
      <c r="I22" s="4"/>
      <c r="J22" s="4"/>
      <c r="K22" s="4"/>
      <c r="L22" s="4"/>
      <c r="M22" s="4"/>
    </row>
    <row r="23" spans="1:16" ht="24" customHeight="1" x14ac:dyDescent="0.2">
      <c r="A23" s="10"/>
      <c r="B23" s="4"/>
      <c r="C23" s="3"/>
      <c r="D23" s="12" t="str">
        <f t="shared" si="0"/>
        <v>0:00</v>
      </c>
      <c r="E23" s="4"/>
      <c r="F23" s="4"/>
      <c r="G23" s="4"/>
      <c r="H23" s="4"/>
      <c r="I23" s="4"/>
      <c r="J23" s="4"/>
      <c r="K23" s="4"/>
      <c r="L23" s="4"/>
      <c r="M23" s="4"/>
    </row>
    <row r="24" spans="1:16" ht="24" customHeight="1" x14ac:dyDescent="0.2">
      <c r="A24" s="10"/>
      <c r="B24" s="4"/>
      <c r="C24" s="3"/>
      <c r="D24" s="12" t="str">
        <f t="shared" si="0"/>
        <v>0:00</v>
      </c>
      <c r="E24" s="4"/>
      <c r="F24" s="4"/>
      <c r="G24" s="4"/>
      <c r="H24" s="4"/>
      <c r="I24" s="4"/>
      <c r="J24" s="4"/>
      <c r="K24" s="4"/>
      <c r="L24" s="4"/>
      <c r="M24" s="4"/>
    </row>
    <row r="25" spans="1:16" ht="24" customHeight="1" x14ac:dyDescent="0.2">
      <c r="A25" s="10"/>
      <c r="B25" s="4"/>
      <c r="C25" s="3"/>
      <c r="D25" s="12" t="str">
        <f t="shared" si="0"/>
        <v>0:00</v>
      </c>
      <c r="E25" s="4"/>
      <c r="F25" s="4"/>
      <c r="G25" s="4"/>
      <c r="H25" s="4"/>
      <c r="I25" s="4"/>
      <c r="J25" s="4"/>
      <c r="K25" s="4"/>
      <c r="L25" s="4"/>
      <c r="M25" s="4"/>
    </row>
    <row r="26" spans="1:16" ht="24" customHeight="1" thickBot="1" x14ac:dyDescent="0.25">
      <c r="A26" s="10"/>
      <c r="B26" s="5"/>
      <c r="C26" s="20"/>
      <c r="D26" s="12" t="str">
        <f t="shared" si="0"/>
        <v>0:00</v>
      </c>
      <c r="E26" s="5"/>
      <c r="F26" s="5"/>
      <c r="G26" s="5"/>
      <c r="H26" s="5"/>
      <c r="I26" s="5"/>
      <c r="J26" s="5"/>
      <c r="K26" s="5"/>
      <c r="L26" s="5"/>
      <c r="M26" s="5"/>
    </row>
    <row r="27" spans="1:16" ht="20.100000000000001" customHeight="1" thickTop="1" x14ac:dyDescent="0.2">
      <c r="A27" s="29" t="s">
        <v>13</v>
      </c>
      <c r="B27" s="30"/>
      <c r="C27" s="19" t="e">
        <f>AVERAGE(C14:C26)</f>
        <v>#DIV/0!</v>
      </c>
      <c r="D27" s="11" t="str">
        <f>CONCATENATE(INT(P27/60),":",IF(MOD(P27,60)&gt;9,MOD(P27,60),CONCATENATE("0",MOD(P27,60))))</f>
        <v>0:00</v>
      </c>
      <c r="E27" s="6" t="e">
        <f t="shared" ref="E27:M27" si="1">AVERAGE(E14:E26)</f>
        <v>#DIV/0!</v>
      </c>
      <c r="F27" s="6" t="e">
        <f t="shared" si="1"/>
        <v>#DIV/0!</v>
      </c>
      <c r="G27" s="6" t="e">
        <f t="shared" si="1"/>
        <v>#DIV/0!</v>
      </c>
      <c r="H27" s="6" t="e">
        <f t="shared" si="1"/>
        <v>#DIV/0!</v>
      </c>
      <c r="I27" s="6" t="e">
        <f t="shared" si="1"/>
        <v>#DIV/0!</v>
      </c>
      <c r="J27" s="6" t="e">
        <f t="shared" si="1"/>
        <v>#DIV/0!</v>
      </c>
      <c r="K27" s="6" t="e">
        <f t="shared" si="1"/>
        <v>#DIV/0!</v>
      </c>
      <c r="L27" s="6"/>
      <c r="M27" s="6" t="e">
        <f t="shared" si="1"/>
        <v>#DIV/0!</v>
      </c>
      <c r="P27" s="13"/>
    </row>
    <row r="28" spans="1:16" ht="20.100000000000001" customHeight="1" x14ac:dyDescent="0.2">
      <c r="A28" s="27" t="s">
        <v>14</v>
      </c>
      <c r="B28" s="28"/>
      <c r="C28" s="18"/>
      <c r="D28" s="4" t="s">
        <v>22</v>
      </c>
      <c r="E28" s="4" t="s">
        <v>18</v>
      </c>
      <c r="F28" s="4"/>
      <c r="G28" s="4">
        <v>0.7</v>
      </c>
      <c r="H28" s="4" t="s">
        <v>24</v>
      </c>
      <c r="I28" s="23" t="s">
        <v>33</v>
      </c>
      <c r="J28" s="23" t="s">
        <v>32</v>
      </c>
      <c r="K28" s="7" t="s">
        <v>25</v>
      </c>
      <c r="L28" s="8" t="s">
        <v>21</v>
      </c>
      <c r="M28" s="9">
        <v>8.0000000000000002E-3</v>
      </c>
    </row>
    <row r="29" spans="1:16" ht="20.100000000000001" customHeight="1" x14ac:dyDescent="0.2">
      <c r="A29" s="27" t="s">
        <v>15</v>
      </c>
      <c r="B29" s="28"/>
      <c r="C29" s="18"/>
      <c r="D29" s="4"/>
      <c r="E29" s="4" t="s">
        <v>19</v>
      </c>
      <c r="F29" s="4" t="s">
        <v>20</v>
      </c>
      <c r="G29" s="4">
        <v>0.5</v>
      </c>
      <c r="H29" s="4"/>
      <c r="I29" s="4"/>
      <c r="J29" s="4"/>
      <c r="K29" s="4"/>
      <c r="L29" s="4"/>
      <c r="M29" s="4"/>
    </row>
    <row r="30" spans="1:16" ht="20.100000000000001" customHeight="1" x14ac:dyDescent="0.2">
      <c r="A30" s="27" t="s">
        <v>16</v>
      </c>
      <c r="B30" s="28"/>
      <c r="C30" s="18"/>
      <c r="D30" s="15">
        <f>COUNTIF(P14:P26,"&gt;720")</f>
        <v>0</v>
      </c>
      <c r="E30" s="4">
        <f>COUNTIF(E14:E26,"&gt;520")</f>
        <v>0</v>
      </c>
      <c r="F30" s="4"/>
      <c r="G30" s="4">
        <f>COUNTIF(G14:G26,"&gt;0,7")</f>
        <v>0</v>
      </c>
      <c r="H30" s="4">
        <f>COUNTIF(H14:H26,"&gt;1")</f>
        <v>0</v>
      </c>
      <c r="I30" s="4">
        <f>COUNTIF(I14:I26,"&gt;100")</f>
        <v>0</v>
      </c>
      <c r="J30" s="4">
        <f>COUNTIF(J14:J26,"&gt;6000")</f>
        <v>0</v>
      </c>
      <c r="K30" s="4">
        <f>COUNTIF(K14:K26,"&gt;50")</f>
        <v>0</v>
      </c>
      <c r="L30" s="4">
        <f>COUNTIF(L14:L26,"=Vekst")</f>
        <v>0</v>
      </c>
      <c r="M30" s="4">
        <f>COUNTIF(M14:M26,"&gt;0,8")</f>
        <v>0</v>
      </c>
    </row>
    <row r="31" spans="1:16" ht="20.100000000000001" customHeight="1" x14ac:dyDescent="0.2">
      <c r="A31" s="27" t="s">
        <v>17</v>
      </c>
      <c r="B31" s="28"/>
      <c r="C31" s="18"/>
      <c r="D31" s="4"/>
      <c r="E31" s="4">
        <f>COUNTIF(E14:E26,"&lt;420")</f>
        <v>0</v>
      </c>
      <c r="F31" s="4">
        <f>COUNTIF(F14:F26,"&lt;43")</f>
        <v>0</v>
      </c>
      <c r="G31" s="4">
        <f>COUNTIF(G14:G26,"&lt;0,5")</f>
        <v>0</v>
      </c>
      <c r="H31" s="4"/>
      <c r="I31" s="4"/>
      <c r="J31" s="4"/>
      <c r="K31" s="4"/>
      <c r="L31" s="4"/>
      <c r="M31" s="4"/>
    </row>
  </sheetData>
  <mergeCells count="9">
    <mergeCell ref="A7:M7"/>
    <mergeCell ref="A5:M5"/>
    <mergeCell ref="A30:B30"/>
    <mergeCell ref="A31:B31"/>
    <mergeCell ref="A9:M9"/>
    <mergeCell ref="A11:M11"/>
    <mergeCell ref="A27:B27"/>
    <mergeCell ref="A28:B28"/>
    <mergeCell ref="A29:B29"/>
  </mergeCells>
  <phoneticPr fontId="0" type="noConversion"/>
  <pageMargins left="0.75" right="0.75" top="1" bottom="1" header="0.5" footer="0.5"/>
  <pageSetup paperSize="9" scale="68" orientation="landscape" r:id="rId1"/>
  <headerFooter alignWithMargins="0">
    <oddHeader>&amp;LHNT-ALM-BB-P
Versjon: Se EQS dokument 15527
Side &amp;P av &amp;N&amp;C&amp;"Arial,Halvfet"&amp;16Skjema for mottakskontroll av tappeposer
Blodbank:&amp;RGodkj.:Se EQS
Utskriftsdato:&amp;D</oddHeader>
  </headerFooter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"/>
  <sheetViews>
    <sheetView workbookViewId="0">
      <selection activeCell="A4" sqref="A4:S7"/>
    </sheetView>
  </sheetViews>
  <sheetFormatPr baseColWidth="10" defaultRowHeight="12.75" x14ac:dyDescent="0.2"/>
  <sheetData>
    <row r="3" spans="1:16" x14ac:dyDescent="0.2">
      <c r="A3" t="s">
        <v>0</v>
      </c>
    </row>
    <row r="4" spans="1:16" ht="15" x14ac:dyDescent="0.2">
      <c r="A4" s="10"/>
      <c r="B4" s="3"/>
      <c r="C4" s="1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5" x14ac:dyDescent="0.2">
      <c r="A5" s="10"/>
      <c r="B5" s="4"/>
      <c r="C5" s="12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5" x14ac:dyDescent="0.2">
      <c r="A6" s="10"/>
      <c r="B6" s="4"/>
      <c r="C6" s="1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" x14ac:dyDescent="0.2">
      <c r="A7" s="10"/>
      <c r="B7" s="4"/>
      <c r="C7" s="12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&amp;LHNT-ALM-*enhet
Versjon: *
Side &amp;P av &amp;N&amp;C&amp;"Arial,Halvfet"&amp;14*Overskrift linje 1
*Overskrift linje 2&amp;"Arial,Normal"&amp;10
&amp;8Filbane:*&amp;Z&amp;F, &amp;A&amp;RGyldig fra:*dd.mm.åå
Godkj.:*Sign
Utskriftsd:&amp;D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"/>
  <sheetViews>
    <sheetView workbookViewId="0">
      <selection activeCell="A3" sqref="A3"/>
    </sheetView>
  </sheetViews>
  <sheetFormatPr baseColWidth="10" defaultRowHeight="12.75" x14ac:dyDescent="0.2"/>
  <sheetData>
    <row r="3" spans="1:1" x14ac:dyDescent="0.2">
      <c r="A3" t="s">
        <v>0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&amp;LHNT-ALM-*enhet
Versjon:*
Side &amp;P av &amp;N&amp;C&amp;"Arial,Halvfet"&amp;14*Overskrift linje 1
*Overskrift linje 2&amp;"Arial,Normal"&amp;10
&amp;8Filbane:*&amp;Z&amp;F, &amp;A&amp;RGyldig fra:*dd.mm.åå
Godkj.:*Sign
Utskriftsd:&amp;D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ovpedersen</dc:creator>
  <cp:lastModifiedBy>Andersen, Gunn Mary</cp:lastModifiedBy>
  <cp:lastPrinted>2013-09-05T08:27:56Z</cp:lastPrinted>
  <dcterms:created xsi:type="dcterms:W3CDTF">2007-04-03T12:50:58Z</dcterms:created>
  <dcterms:modified xsi:type="dcterms:W3CDTF">2023-03-10T10:17:07Z</dcterms:modified>
</cp:coreProperties>
</file>