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I:\HNT - ALM Fellesområde\Driftsenheter\IKT_Kvalitet\Kvalitetsarbeid\EQSProsedyrer\Volum\"/>
    </mc:Choice>
  </mc:AlternateContent>
  <bookViews>
    <workbookView xWindow="240" yWindow="105" windowWidth="24780" windowHeight="12660"/>
  </bookViews>
  <sheets>
    <sheet name="Utvidet volumkontroll" sheetId="1" r:id="rId1"/>
  </sheets>
  <definedNames>
    <definedName name="Id">#REF!</definedName>
    <definedName name="LevCV">#REF!</definedName>
    <definedName name="Navn">#REF!</definedName>
    <definedName name="_xlnm.Print_Area" localSheetId="0">'Utvidet volumkontroll'!$A$2:$O$43</definedName>
  </definedNames>
  <calcPr calcId="162913"/>
</workbook>
</file>

<file path=xl/calcChain.xml><?xml version="1.0" encoding="utf-8"?>
<calcChain xmlns="http://schemas.openxmlformats.org/spreadsheetml/2006/main">
  <c r="B10" i="1" l="1"/>
  <c r="B25" i="1" l="1"/>
  <c r="B28" i="1" s="1"/>
  <c r="B29" i="1" s="1"/>
  <c r="B32" i="1"/>
  <c r="B33" i="1"/>
  <c r="B26" i="1"/>
  <c r="C10" i="1"/>
  <c r="B27" i="1" l="1"/>
  <c r="B36" i="1"/>
  <c r="C36" i="1" s="1"/>
  <c r="B35" i="1"/>
  <c r="C35" i="1" s="1"/>
</calcChain>
</file>

<file path=xl/comments1.xml><?xml version="1.0" encoding="utf-8"?>
<comments xmlns="http://schemas.openxmlformats.org/spreadsheetml/2006/main">
  <authors>
    <author>Folden, Anne Britt</author>
    <author>fringvaldsen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Bruksområde:</t>
        </r>
        <r>
          <rPr>
            <sz val="9"/>
            <color indexed="81"/>
            <rFont val="Tahoma"/>
            <family val="2"/>
          </rPr>
          <t xml:space="preserve">
Det er viktig at man foretar en reell og praktisk vurdering, ut fra den konkrete bruken, av hvor nøyaktig en pipette må være.
</t>
        </r>
        <r>
          <rPr>
            <b/>
            <sz val="9"/>
            <color indexed="81"/>
            <rFont val="Tahoma"/>
            <family val="2"/>
          </rPr>
          <t>Vurdering av krav til pipette:</t>
        </r>
        <r>
          <rPr>
            <sz val="9"/>
            <color indexed="81"/>
            <rFont val="Tahoma"/>
            <family val="2"/>
          </rPr>
          <t xml:space="preserve">
Dersom ikke annet er nedskrevet i prosedyre eller driftsjournal eller dette ikke er oppgitt i metode- eller produktkrav, må dette fastsettes ut fra en vurdering av hvor mye total usikkerhet den aktuelle analysen eller produktet har/ kan tåle og hvor mye en kan godta kommer fra det volumetriske utstyret</t>
        </r>
      </text>
    </comment>
    <comment ref="A9" authorId="1" shapeId="0">
      <text>
        <r>
          <rPr>
            <sz val="8"/>
            <color indexed="81"/>
            <rFont val="Tahoma"/>
            <family val="2"/>
          </rPr>
          <t>Vi benytter 2,5 %, hvis ikke annet er bemerket.</t>
        </r>
      </text>
    </comment>
    <comment ref="A11" authorId="1" shapeId="0">
      <text>
        <r>
          <rPr>
            <sz val="8"/>
            <color indexed="81"/>
            <rFont val="Tahoma"/>
            <family val="2"/>
          </rPr>
          <t>Vi benytter 1,5 %, hvis ikke annet er bemerket her.</t>
        </r>
      </text>
    </comment>
    <comment ref="A32" authorId="1" shapeId="0">
      <text>
        <r>
          <rPr>
            <sz val="10"/>
            <color indexed="81"/>
            <rFont val="Tahoma"/>
            <family val="2"/>
          </rPr>
          <t>Alt volumetrisk utstyr kontrolleres ved:
- innkjøp/mottak (og før det tas i bruk)
- rett før garantitiden går ut
Dette for å sjekke at det holder leverandørens spesifikasjoner.</t>
        </r>
      </text>
    </comment>
    <comment ref="A33" authorId="1" shapeId="0">
      <text>
        <r>
          <rPr>
            <sz val="10"/>
            <color indexed="81"/>
            <rFont val="Tahoma"/>
            <family val="2"/>
          </rPr>
          <t>Etter vedlikehold, justeringer, mulige skader og reparasjoner kontrolleres og dokumenteres det at utstyret holder seg innenfor de aksjonsgrenser som er fastsatt for den tiltenkte bruken – før det tas i bruk igjen.</t>
        </r>
      </text>
    </comment>
    <comment ref="A35" authorId="1" shapeId="0">
      <text>
        <r>
          <rPr>
            <sz val="10"/>
            <color indexed="81"/>
            <rFont val="Tahoma"/>
            <family val="2"/>
          </rPr>
          <t xml:space="preserve">Nøyaktighet </t>
        </r>
        <r>
          <rPr>
            <vertAlign val="subscript"/>
            <sz val="10"/>
            <color indexed="81"/>
            <rFont val="Tahoma"/>
            <family val="2"/>
          </rPr>
          <t>krav</t>
        </r>
        <r>
          <rPr>
            <sz val="10"/>
            <color indexed="81"/>
            <rFont val="Tahoma"/>
            <family val="2"/>
          </rPr>
          <t xml:space="preserve"> - Nøyaktighet </t>
        </r>
        <r>
          <rPr>
            <vertAlign val="subscript"/>
            <sz val="10"/>
            <color indexed="81"/>
            <rFont val="Tahoma"/>
            <family val="2"/>
          </rPr>
          <t>målt</t>
        </r>
        <r>
          <rPr>
            <sz val="10"/>
            <color indexed="81"/>
            <rFont val="Tahoma"/>
            <family val="2"/>
          </rPr>
          <t xml:space="preserve"> (%)</t>
        </r>
      </text>
    </comment>
    <comment ref="A36" authorId="1" shapeId="0">
      <text>
        <r>
          <rPr>
            <sz val="10"/>
            <color indexed="81"/>
            <rFont val="Tahoma"/>
            <family val="2"/>
          </rPr>
          <t>CV</t>
        </r>
        <r>
          <rPr>
            <vertAlign val="subscript"/>
            <sz val="10"/>
            <color indexed="81"/>
            <rFont val="Tahoma"/>
            <family val="2"/>
          </rPr>
          <t>krav</t>
        </r>
        <r>
          <rPr>
            <sz val="10"/>
            <color indexed="81"/>
            <rFont val="Tahoma"/>
            <family val="2"/>
          </rPr>
          <t xml:space="preserve"> - CV</t>
        </r>
        <r>
          <rPr>
            <vertAlign val="subscript"/>
            <sz val="10"/>
            <color indexed="81"/>
            <rFont val="Tahoma"/>
            <family val="2"/>
          </rPr>
          <t>målt</t>
        </r>
      </text>
    </comment>
  </commentList>
</comments>
</file>

<file path=xl/sharedStrings.xml><?xml version="1.0" encoding="utf-8"?>
<sst xmlns="http://schemas.openxmlformats.org/spreadsheetml/2006/main" count="48" uniqueCount="31">
  <si>
    <t>Instrumentnr:</t>
  </si>
  <si>
    <t>Måling nr:</t>
  </si>
  <si>
    <t>Oppgitt fra leverandør</t>
  </si>
  <si>
    <t>Nøyaktighet i %</t>
  </si>
  <si>
    <t>CV (repeterbarhet) %</t>
  </si>
  <si>
    <t>%</t>
  </si>
  <si>
    <t>mL</t>
  </si>
  <si>
    <t>Innstilt volum:</t>
  </si>
  <si>
    <t>Våre krav</t>
  </si>
  <si>
    <t>Vurdering av resultat</t>
  </si>
  <si>
    <r>
      <t>CV</t>
    </r>
    <r>
      <rPr>
        <vertAlign val="subscript"/>
        <sz val="10"/>
        <rFont val="Arial"/>
        <family val="2"/>
      </rPr>
      <t>krav</t>
    </r>
  </si>
  <si>
    <r>
      <t>Nøyaktighet</t>
    </r>
    <r>
      <rPr>
        <vertAlign val="subscript"/>
        <sz val="10"/>
        <rFont val="Arial"/>
        <family val="2"/>
      </rPr>
      <t>krav</t>
    </r>
  </si>
  <si>
    <t>∆ CV</t>
  </si>
  <si>
    <t>Målinger</t>
  </si>
  <si>
    <t>Gjennomsnitt</t>
  </si>
  <si>
    <t>Målt verdi</t>
  </si>
  <si>
    <t>g</t>
  </si>
  <si>
    <t>SD</t>
  </si>
  <si>
    <r>
      <t>CV</t>
    </r>
    <r>
      <rPr>
        <vertAlign val="subscript"/>
        <sz val="10"/>
        <rFont val="Arial"/>
        <family val="2"/>
      </rPr>
      <t>målt</t>
    </r>
  </si>
  <si>
    <t>∆ Nøyaktighet</t>
  </si>
  <si>
    <t>Kommentarer/Konklusjon:</t>
  </si>
  <si>
    <r>
      <t>∆ Nøyaktighet</t>
    </r>
    <r>
      <rPr>
        <vertAlign val="subscript"/>
        <sz val="10"/>
        <rFont val="Arial"/>
        <family val="2"/>
      </rPr>
      <t>Innstilt-Målt</t>
    </r>
  </si>
  <si>
    <r>
      <t>∆ |Nøyaktighet</t>
    </r>
    <r>
      <rPr>
        <vertAlign val="subscript"/>
        <sz val="10"/>
        <rFont val="Arial"/>
        <family val="2"/>
      </rPr>
      <t>Innstilt-Målt</t>
    </r>
    <r>
      <rPr>
        <sz val="10"/>
        <rFont val="Arial"/>
        <family val="2"/>
      </rPr>
      <t>|</t>
    </r>
  </si>
  <si>
    <t>Årskontroll/Service</t>
  </si>
  <si>
    <t>Ktr pga ny pipette, garantiutløp</t>
  </si>
  <si>
    <t>Årlig ktr, Ktr etter vedlikehold/Service, mm</t>
  </si>
  <si>
    <t>Dato</t>
  </si>
  <si>
    <t>Signatur</t>
  </si>
  <si>
    <r>
      <t>Volumkontroll</t>
    </r>
    <r>
      <rPr>
        <sz val="10"/>
        <rFont val="Arial"/>
        <family val="2"/>
      </rPr>
      <t xml:space="preserve">
(Årlig/Reparasjon(Service)/Nyinnkjøp)
Fastpipette</t>
    </r>
  </si>
  <si>
    <t>Nøyaktighet ±</t>
  </si>
  <si>
    <t>EQSDocument 17866 v.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</si>
</sst>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dd/mm/yyyy;@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sz val="10"/>
      <color indexed="81"/>
      <name val="Tahoma"/>
      <family val="2"/>
    </font>
    <font>
      <vertAlign val="subscript"/>
      <sz val="10"/>
      <color indexed="81"/>
      <name val="Tahoma"/>
      <family val="2"/>
    </font>
    <font>
      <sz val="8"/>
      <name val="Arial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99CC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2" borderId="0" xfId="0" applyFont="1" applyFill="1" applyAlignment="1" applyProtection="1">
      <alignment horizontal="right"/>
    </xf>
    <xf numFmtId="0" fontId="1" fillId="2" borderId="0" xfId="0" applyFont="1" applyFill="1" applyAlignment="1" applyProtection="1">
      <alignment horizontal="right"/>
    </xf>
    <xf numFmtId="0" fontId="1" fillId="2" borderId="0" xfId="0" applyFont="1" applyFill="1" applyProtection="1"/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 wrapText="1"/>
    </xf>
    <xf numFmtId="0" fontId="9" fillId="2" borderId="0" xfId="0" applyFont="1" applyFill="1" applyProtection="1"/>
    <xf numFmtId="0" fontId="9" fillId="2" borderId="0" xfId="0" applyFont="1" applyFill="1" applyAlignment="1" applyProtection="1">
      <alignment horizontal="right"/>
    </xf>
    <xf numFmtId="0" fontId="11" fillId="0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right" vertical="center"/>
    </xf>
    <xf numFmtId="165" fontId="1" fillId="0" borderId="0" xfId="0" applyNumberFormat="1" applyFont="1" applyFill="1" applyProtection="1">
      <protection locked="0"/>
    </xf>
    <xf numFmtId="164" fontId="1" fillId="3" borderId="0" xfId="0" applyNumberFormat="1" applyFont="1" applyFill="1" applyProtection="1"/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2" fontId="2" fillId="0" borderId="0" xfId="0" applyNumberFormat="1" applyFont="1" applyFill="1" applyProtection="1">
      <protection locked="0"/>
    </xf>
    <xf numFmtId="0" fontId="2" fillId="3" borderId="0" xfId="0" applyFont="1" applyFill="1" applyProtection="1"/>
    <xf numFmtId="165" fontId="2" fillId="0" borderId="0" xfId="0" applyNumberFormat="1" applyFont="1" applyFill="1" applyProtection="1">
      <protection locked="0"/>
    </xf>
    <xf numFmtId="165" fontId="2" fillId="2" borderId="0" xfId="0" applyNumberFormat="1" applyFont="1" applyFill="1" applyProtection="1"/>
    <xf numFmtId="0" fontId="2" fillId="2" borderId="0" xfId="0" applyFont="1" applyFill="1" applyAlignment="1" applyProtection="1">
      <alignment horizontal="center"/>
    </xf>
    <xf numFmtId="1" fontId="2" fillId="2" borderId="0" xfId="0" applyNumberFormat="1" applyFont="1" applyFill="1" applyProtection="1"/>
    <xf numFmtId="164" fontId="2" fillId="3" borderId="0" xfId="0" applyNumberFormat="1" applyFont="1" applyFill="1" applyProtection="1"/>
    <xf numFmtId="2" fontId="2" fillId="3" borderId="0" xfId="0" applyNumberFormat="1" applyFont="1" applyFill="1" applyProtection="1"/>
    <xf numFmtId="0" fontId="2" fillId="2" borderId="0" xfId="0" applyFont="1" applyFill="1" applyAlignment="1" applyProtection="1"/>
    <xf numFmtId="0" fontId="10" fillId="2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 applyProtection="1">
      <alignment horizontal="right" vertical="center"/>
      <protection locked="0"/>
    </xf>
    <xf numFmtId="166" fontId="2" fillId="0" borderId="1" xfId="0" applyNumberFormat="1" applyFont="1" applyFill="1" applyBorder="1" applyAlignment="1" applyProtection="1">
      <alignment horizontal="right"/>
      <protection locked="0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57"/>
      </font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31</xdr:row>
          <xdr:rowOff>47625</xdr:rowOff>
        </xdr:from>
        <xdr:to>
          <xdr:col>1</xdr:col>
          <xdr:colOff>323850</xdr:colOff>
          <xdr:row>31</xdr:row>
          <xdr:rowOff>295275</xdr:rowOff>
        </xdr:to>
        <xdr:sp macro="" textlink="">
          <xdr:nvSpPr>
            <xdr:cNvPr id="1031" name="OptionButton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32</xdr:row>
          <xdr:rowOff>57150</xdr:rowOff>
        </xdr:from>
        <xdr:to>
          <xdr:col>1</xdr:col>
          <xdr:colOff>323850</xdr:colOff>
          <xdr:row>32</xdr:row>
          <xdr:rowOff>304800</xdr:rowOff>
        </xdr:to>
        <xdr:sp macro="" textlink="">
          <xdr:nvSpPr>
            <xdr:cNvPr id="1032" name="OptionButton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>
    <pageSetUpPr fitToPage="1"/>
  </sheetPr>
  <dimension ref="A1:Q54"/>
  <sheetViews>
    <sheetView tabSelected="1" zoomScaleNormal="100" workbookViewId="0"/>
  </sheetViews>
  <sheetFormatPr baseColWidth="10" defaultRowHeight="12.75" x14ac:dyDescent="0.2"/>
  <cols>
    <col min="1" max="1" width="51.7109375" style="14" customWidth="1"/>
    <col min="2" max="2" width="13.5703125" style="13" customWidth="1"/>
    <col min="3" max="3" width="16.7109375" style="13" customWidth="1"/>
    <col min="4" max="16384" width="11.42578125" style="13"/>
  </cols>
  <sheetData>
    <row r="1" spans="1:17" x14ac:dyDescent="0.2">
      <c r="A1" s="12" t="s">
        <v>30</v>
      </c>
    </row>
    <row r="2" spans="1:17" ht="51.75" customHeight="1" x14ac:dyDescent="0.2">
      <c r="A2" s="24" t="s">
        <v>28</v>
      </c>
      <c r="B2" s="25"/>
      <c r="C2" s="25"/>
    </row>
    <row r="3" spans="1:17" ht="23.25" x14ac:dyDescent="0.2">
      <c r="A3" s="9" t="s">
        <v>0</v>
      </c>
      <c r="B3" s="8"/>
    </row>
    <row r="4" spans="1:17" x14ac:dyDescent="0.2">
      <c r="A4" s="2" t="s">
        <v>7</v>
      </c>
      <c r="B4" s="10"/>
      <c r="C4" s="3" t="s">
        <v>6</v>
      </c>
    </row>
    <row r="5" spans="1:17" x14ac:dyDescent="0.2">
      <c r="A5" s="1" t="s">
        <v>2</v>
      </c>
    </row>
    <row r="6" spans="1:17" x14ac:dyDescent="0.2">
      <c r="A6" s="14" t="s">
        <v>3</v>
      </c>
      <c r="B6" s="15"/>
      <c r="C6" s="13" t="s">
        <v>5</v>
      </c>
    </row>
    <row r="7" spans="1:17" x14ac:dyDescent="0.2">
      <c r="A7" s="14" t="s">
        <v>4</v>
      </c>
      <c r="B7" s="15"/>
      <c r="C7" s="13" t="s">
        <v>5</v>
      </c>
    </row>
    <row r="8" spans="1:17" x14ac:dyDescent="0.2">
      <c r="A8" s="1" t="s">
        <v>8</v>
      </c>
    </row>
    <row r="9" spans="1:17" ht="15.75" x14ac:dyDescent="0.3">
      <c r="A9" s="14" t="s">
        <v>11</v>
      </c>
      <c r="B9" s="15"/>
      <c r="C9" s="13" t="s">
        <v>5</v>
      </c>
    </row>
    <row r="10" spans="1:17" x14ac:dyDescent="0.2">
      <c r="A10" s="14" t="s">
        <v>29</v>
      </c>
      <c r="B10" s="16" t="str">
        <f>IF(AND(B4&lt;&gt;"",B9&lt;&gt;""),B4*B9/100,"")</f>
        <v/>
      </c>
      <c r="C10" s="13" t="str">
        <f>C4</f>
        <v>mL</v>
      </c>
    </row>
    <row r="11" spans="1:17" ht="15.75" x14ac:dyDescent="0.3">
      <c r="A11" s="14" t="s">
        <v>10</v>
      </c>
      <c r="B11" s="15"/>
      <c r="C11" s="13" t="s">
        <v>5</v>
      </c>
    </row>
    <row r="12" spans="1:17" x14ac:dyDescent="0.2">
      <c r="A12" s="1" t="s">
        <v>13</v>
      </c>
    </row>
    <row r="13" spans="1:17" x14ac:dyDescent="0.2">
      <c r="A13" s="1"/>
      <c r="B13" s="3" t="s">
        <v>23</v>
      </c>
      <c r="E13" s="3"/>
      <c r="H13" s="3"/>
      <c r="K13" s="3"/>
      <c r="N13" s="3"/>
    </row>
    <row r="14" spans="1:17" x14ac:dyDescent="0.2">
      <c r="A14" s="14" t="s">
        <v>1</v>
      </c>
      <c r="B14" s="13" t="s">
        <v>15</v>
      </c>
    </row>
    <row r="15" spans="1:17" x14ac:dyDescent="0.2">
      <c r="A15" s="14">
        <v>1</v>
      </c>
      <c r="B15" s="17"/>
      <c r="C15" s="13" t="s">
        <v>16</v>
      </c>
      <c r="E15" s="18"/>
      <c r="F15" s="19"/>
      <c r="H15" s="18"/>
      <c r="I15" s="19"/>
      <c r="K15" s="18"/>
      <c r="L15" s="19"/>
      <c r="M15" s="20"/>
      <c r="N15" s="18"/>
      <c r="O15" s="19"/>
      <c r="P15" s="18"/>
      <c r="Q15" s="18"/>
    </row>
    <row r="16" spans="1:17" x14ac:dyDescent="0.2">
      <c r="A16" s="14">
        <v>2</v>
      </c>
      <c r="B16" s="17"/>
      <c r="C16" s="13" t="s">
        <v>16</v>
      </c>
      <c r="E16" s="18"/>
      <c r="F16" s="19"/>
      <c r="H16" s="18"/>
      <c r="I16" s="19"/>
      <c r="K16" s="18"/>
      <c r="L16" s="19"/>
      <c r="M16" s="20"/>
      <c r="N16" s="18"/>
      <c r="O16" s="19"/>
      <c r="P16" s="18"/>
      <c r="Q16" s="18"/>
    </row>
    <row r="17" spans="1:17" x14ac:dyDescent="0.2">
      <c r="A17" s="14">
        <v>3</v>
      </c>
      <c r="B17" s="17"/>
      <c r="C17" s="13" t="s">
        <v>16</v>
      </c>
      <c r="E17" s="18"/>
      <c r="F17" s="19"/>
      <c r="H17" s="18"/>
      <c r="I17" s="19"/>
      <c r="K17" s="18"/>
      <c r="L17" s="19"/>
      <c r="M17" s="20"/>
      <c r="N17" s="18"/>
      <c r="O17" s="19"/>
      <c r="P17" s="18"/>
      <c r="Q17" s="18"/>
    </row>
    <row r="18" spans="1:17" x14ac:dyDescent="0.2">
      <c r="A18" s="14">
        <v>4</v>
      </c>
      <c r="B18" s="17"/>
      <c r="C18" s="13" t="s">
        <v>16</v>
      </c>
      <c r="D18" s="14"/>
      <c r="G18" s="14"/>
      <c r="J18" s="14"/>
      <c r="M18" s="20"/>
      <c r="N18" s="18"/>
      <c r="O18" s="19"/>
      <c r="P18" s="18"/>
      <c r="Q18" s="18"/>
    </row>
    <row r="19" spans="1:17" x14ac:dyDescent="0.2">
      <c r="A19" s="14">
        <v>5</v>
      </c>
      <c r="B19" s="17"/>
      <c r="C19" s="13" t="s">
        <v>16</v>
      </c>
      <c r="D19" s="14"/>
      <c r="G19" s="14"/>
      <c r="J19" s="14"/>
      <c r="M19" s="20"/>
      <c r="N19" s="18"/>
      <c r="O19" s="19"/>
      <c r="P19" s="18"/>
      <c r="Q19" s="18"/>
    </row>
    <row r="20" spans="1:17" x14ac:dyDescent="0.2">
      <c r="A20" s="14">
        <v>6</v>
      </c>
      <c r="B20" s="17"/>
      <c r="C20" s="13" t="s">
        <v>16</v>
      </c>
      <c r="M20" s="20"/>
      <c r="N20" s="18"/>
      <c r="O20" s="19"/>
      <c r="P20" s="18"/>
      <c r="Q20" s="18"/>
    </row>
    <row r="21" spans="1:17" x14ac:dyDescent="0.2">
      <c r="A21" s="14">
        <v>7</v>
      </c>
      <c r="B21" s="17"/>
      <c r="C21" s="13" t="s">
        <v>16</v>
      </c>
      <c r="M21" s="20"/>
      <c r="N21" s="18"/>
      <c r="O21" s="19"/>
      <c r="P21" s="18"/>
      <c r="Q21" s="18"/>
    </row>
    <row r="22" spans="1:17" x14ac:dyDescent="0.2">
      <c r="A22" s="14">
        <v>8</v>
      </c>
      <c r="B22" s="17"/>
      <c r="C22" s="13" t="s">
        <v>16</v>
      </c>
      <c r="M22" s="20"/>
      <c r="N22" s="18"/>
      <c r="O22" s="19"/>
      <c r="P22" s="18"/>
      <c r="Q22" s="18"/>
    </row>
    <row r="23" spans="1:17" x14ac:dyDescent="0.2">
      <c r="A23" s="14">
        <v>9</v>
      </c>
      <c r="B23" s="17"/>
      <c r="C23" s="13" t="s">
        <v>16</v>
      </c>
      <c r="M23" s="20"/>
      <c r="N23" s="18"/>
      <c r="O23" s="19"/>
      <c r="P23" s="18"/>
      <c r="Q23" s="18"/>
    </row>
    <row r="24" spans="1:17" x14ac:dyDescent="0.2">
      <c r="A24" s="14">
        <v>10</v>
      </c>
      <c r="B24" s="17"/>
      <c r="C24" s="13" t="s">
        <v>16</v>
      </c>
      <c r="M24" s="20"/>
      <c r="N24" s="18"/>
      <c r="O24" s="19"/>
      <c r="P24" s="18"/>
      <c r="Q24" s="18"/>
    </row>
    <row r="25" spans="1:17" x14ac:dyDescent="0.2">
      <c r="A25" s="2" t="s">
        <v>14</v>
      </c>
      <c r="B25" s="11" t="str">
        <f>IF(B15&lt;&gt;"",AVERAGE(B15:B24),"")</f>
        <v/>
      </c>
      <c r="C25" s="13" t="s">
        <v>16</v>
      </c>
      <c r="M25" s="20"/>
      <c r="N25" s="18"/>
      <c r="O25" s="19"/>
      <c r="P25" s="18"/>
      <c r="Q25" s="18"/>
    </row>
    <row r="26" spans="1:17" x14ac:dyDescent="0.2">
      <c r="A26" s="14" t="s">
        <v>17</v>
      </c>
      <c r="B26" s="21" t="str">
        <f>IF(B15&lt;&gt;"",STDEV(B15:B24),"")</f>
        <v/>
      </c>
      <c r="C26" s="13" t="s">
        <v>16</v>
      </c>
      <c r="M26" s="20"/>
      <c r="N26" s="18"/>
      <c r="O26" s="19"/>
      <c r="P26" s="18"/>
      <c r="Q26" s="18"/>
    </row>
    <row r="27" spans="1:17" ht="15.75" x14ac:dyDescent="0.3">
      <c r="A27" s="14" t="s">
        <v>18</v>
      </c>
      <c r="B27" s="22" t="str">
        <f>IF(B25&lt;&gt;"",B26*100/B25,"")</f>
        <v/>
      </c>
      <c r="C27" s="13" t="s">
        <v>5</v>
      </c>
      <c r="M27" s="20"/>
      <c r="N27" s="18"/>
      <c r="O27" s="19"/>
      <c r="P27" s="18"/>
      <c r="Q27" s="18"/>
    </row>
    <row r="28" spans="1:17" ht="15.75" x14ac:dyDescent="0.3">
      <c r="A28" s="14" t="s">
        <v>21</v>
      </c>
      <c r="B28" s="21" t="e">
        <f>B25-B4</f>
        <v>#VALUE!</v>
      </c>
      <c r="C28" s="13" t="s">
        <v>16</v>
      </c>
      <c r="M28" s="20"/>
      <c r="N28" s="18"/>
      <c r="O28" s="19"/>
      <c r="P28" s="18"/>
      <c r="Q28" s="18"/>
    </row>
    <row r="29" spans="1:17" ht="15.75" x14ac:dyDescent="0.3">
      <c r="A29" s="14" t="s">
        <v>22</v>
      </c>
      <c r="B29" s="22" t="e">
        <f>ABS(B28*100/B4)</f>
        <v>#VALUE!</v>
      </c>
      <c r="C29" s="13" t="s">
        <v>5</v>
      </c>
      <c r="M29" s="20"/>
      <c r="N29" s="18"/>
      <c r="O29" s="19"/>
      <c r="P29" s="18"/>
      <c r="Q29" s="18"/>
    </row>
    <row r="30" spans="1:17" x14ac:dyDescent="0.2">
      <c r="A30" s="2"/>
      <c r="M30" s="20"/>
      <c r="N30" s="18"/>
      <c r="O30" s="19"/>
      <c r="P30" s="18"/>
      <c r="Q30" s="18"/>
    </row>
    <row r="31" spans="1:17" x14ac:dyDescent="0.2">
      <c r="A31" s="1" t="s">
        <v>9</v>
      </c>
      <c r="M31" s="20"/>
      <c r="N31" s="18"/>
      <c r="O31" s="19"/>
      <c r="P31" s="18"/>
      <c r="Q31" s="18"/>
    </row>
    <row r="32" spans="1:17" s="4" customFormat="1" ht="24.95" customHeight="1" x14ac:dyDescent="0.2">
      <c r="A32" s="4" t="s">
        <v>24</v>
      </c>
      <c r="B32" s="27" t="str">
        <f>IF(C32=TRUE,"JA","Nei")</f>
        <v>Nei</v>
      </c>
      <c r="C32" s="26" t="b">
        <v>0</v>
      </c>
      <c r="M32" s="20"/>
      <c r="N32" s="18"/>
      <c r="O32" s="19"/>
      <c r="P32" s="18"/>
      <c r="Q32" s="18"/>
    </row>
    <row r="33" spans="1:17" s="4" customFormat="1" ht="24.95" customHeight="1" x14ac:dyDescent="0.2">
      <c r="A33" s="5" t="s">
        <v>25</v>
      </c>
      <c r="B33" s="27" t="str">
        <f>IF(C33=TRUE,"JA","Nei")</f>
        <v>JA</v>
      </c>
      <c r="C33" s="26" t="b">
        <v>1</v>
      </c>
      <c r="M33" s="20"/>
      <c r="N33" s="18"/>
      <c r="O33" s="19"/>
      <c r="P33" s="18"/>
      <c r="Q33" s="18"/>
    </row>
    <row r="34" spans="1:17" s="4" customFormat="1" ht="12.75" customHeight="1" x14ac:dyDescent="0.2">
      <c r="A34" s="5"/>
      <c r="M34" s="20"/>
      <c r="N34" s="18"/>
      <c r="O34" s="19"/>
      <c r="P34" s="18"/>
      <c r="Q34" s="18"/>
    </row>
    <row r="35" spans="1:17" ht="15.75" x14ac:dyDescent="0.25">
      <c r="A35" s="7" t="s">
        <v>19</v>
      </c>
      <c r="B35" s="22" t="e">
        <f>(IF(B32="Ja",B6,B9))-B29</f>
        <v>#VALUE!</v>
      </c>
      <c r="C35" s="6" t="e">
        <f>IF(B35&gt;=0,"Godkjent",IF(B35&lt;0,"Ikke godkjent"))</f>
        <v>#VALUE!</v>
      </c>
      <c r="M35" s="20"/>
      <c r="N35" s="18"/>
      <c r="O35" s="19"/>
      <c r="P35" s="18"/>
      <c r="Q35" s="18"/>
    </row>
    <row r="36" spans="1:17" ht="15.75" x14ac:dyDescent="0.25">
      <c r="A36" s="7" t="s">
        <v>12</v>
      </c>
      <c r="B36" s="22" t="e">
        <f>(IF(B33="Ja",B11,B7))-B27</f>
        <v>#VALUE!</v>
      </c>
      <c r="C36" s="6" t="e">
        <f>IF(B36&gt;=0,"Godkjent",IF(B36&lt;0,"Ikke godkjent"))</f>
        <v>#VALUE!</v>
      </c>
      <c r="M36" s="20"/>
      <c r="N36" s="18"/>
      <c r="O36" s="19"/>
      <c r="P36" s="18"/>
      <c r="Q36" s="18"/>
    </row>
    <row r="37" spans="1:17" x14ac:dyDescent="0.2">
      <c r="A37" s="2"/>
      <c r="B37" s="3"/>
    </row>
    <row r="38" spans="1:17" x14ac:dyDescent="0.2">
      <c r="A38" s="14" t="s">
        <v>20</v>
      </c>
      <c r="B38" s="30"/>
      <c r="C38" s="31"/>
      <c r="D38" s="32"/>
      <c r="E38" s="23"/>
    </row>
    <row r="39" spans="1:17" x14ac:dyDescent="0.2">
      <c r="B39" s="33"/>
      <c r="C39" s="34"/>
      <c r="D39" s="35"/>
      <c r="E39" s="23"/>
    </row>
    <row r="40" spans="1:17" x14ac:dyDescent="0.2">
      <c r="B40" s="33"/>
      <c r="C40" s="34"/>
      <c r="D40" s="35"/>
      <c r="E40" s="23"/>
    </row>
    <row r="41" spans="1:17" x14ac:dyDescent="0.2">
      <c r="B41" s="33"/>
      <c r="C41" s="34"/>
      <c r="D41" s="35"/>
      <c r="E41" s="23"/>
    </row>
    <row r="42" spans="1:17" x14ac:dyDescent="0.2">
      <c r="B42" s="33"/>
      <c r="C42" s="34"/>
      <c r="D42" s="35"/>
      <c r="E42" s="23"/>
    </row>
    <row r="43" spans="1:17" x14ac:dyDescent="0.2">
      <c r="B43" s="33"/>
      <c r="C43" s="34"/>
      <c r="D43" s="35"/>
    </row>
    <row r="44" spans="1:17" x14ac:dyDescent="0.2">
      <c r="B44" s="33"/>
      <c r="C44" s="34"/>
      <c r="D44" s="35"/>
    </row>
    <row r="45" spans="1:17" x14ac:dyDescent="0.2">
      <c r="B45" s="36"/>
      <c r="C45" s="37"/>
      <c r="D45" s="38"/>
    </row>
    <row r="48" spans="1:17" x14ac:dyDescent="0.2">
      <c r="A48" s="2" t="s">
        <v>26</v>
      </c>
      <c r="B48" s="28"/>
    </row>
    <row r="49" spans="1:2" x14ac:dyDescent="0.2">
      <c r="A49" s="2" t="s">
        <v>27</v>
      </c>
      <c r="B49" s="29"/>
    </row>
    <row r="53" spans="1:2" ht="17.25" customHeight="1" x14ac:dyDescent="0.2"/>
    <row r="54" spans="1:2" ht="17.25" customHeight="1" x14ac:dyDescent="0.2"/>
  </sheetData>
  <sheetProtection selectLockedCells="1"/>
  <mergeCells count="2">
    <mergeCell ref="A2:C2"/>
    <mergeCell ref="B38:D45"/>
  </mergeCells>
  <phoneticPr fontId="8" type="noConversion"/>
  <conditionalFormatting sqref="C35:C36">
    <cfRule type="cellIs" dxfId="3" priority="1" stopIfTrue="1" operator="equal">
      <formula>"Godkjent"</formula>
    </cfRule>
    <cfRule type="cellIs" dxfId="2" priority="2" stopIfTrue="1" operator="equal">
      <formula>"Ikke godkjent"</formula>
    </cfRule>
  </conditionalFormatting>
  <conditionalFormatting sqref="L15:L17 F15:F17 I15:I17 O15:O36">
    <cfRule type="cellIs" dxfId="1" priority="3" stopIfTrue="1" operator="equal">
      <formula>"Ok"</formula>
    </cfRule>
    <cfRule type="cellIs" dxfId="0" priority="4" stopIfTrue="1" operator="equal">
      <formula>"Ikke Ok"</formula>
    </cfRule>
  </conditionalFormatting>
  <pageMargins left="0.78740157480314965" right="0.78740157480314965" top="0.98425196850393704" bottom="0.98425196850393704" header="0.51181102362204722" footer="0.51181102362204722"/>
  <pageSetup paperSize="9" scale="61" orientation="landscape" cellComments="asDisplayed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1" r:id="rId4" name="OptionButton1">
          <controlPr locked="0" autoLine="0" linkedCell="C32" r:id="rId5">
            <anchor moveWithCells="1">
              <from>
                <xdr:col>1</xdr:col>
                <xdr:colOff>76200</xdr:colOff>
                <xdr:row>31</xdr:row>
                <xdr:rowOff>47625</xdr:rowOff>
              </from>
              <to>
                <xdr:col>1</xdr:col>
                <xdr:colOff>323850</xdr:colOff>
                <xdr:row>31</xdr:row>
                <xdr:rowOff>295275</xdr:rowOff>
              </to>
            </anchor>
          </controlPr>
        </control>
      </mc:Choice>
      <mc:Fallback>
        <control shapeId="1031" r:id="rId4" name="OptionButton1"/>
      </mc:Fallback>
    </mc:AlternateContent>
    <mc:AlternateContent xmlns:mc="http://schemas.openxmlformats.org/markup-compatibility/2006">
      <mc:Choice Requires="x14">
        <control shapeId="1032" r:id="rId6" name="OptionButton2">
          <controlPr locked="0" autoLine="0" linkedCell="C33" r:id="rId7">
            <anchor moveWithCells="1" sizeWithCells="1">
              <from>
                <xdr:col>1</xdr:col>
                <xdr:colOff>76200</xdr:colOff>
                <xdr:row>32</xdr:row>
                <xdr:rowOff>57150</xdr:rowOff>
              </from>
              <to>
                <xdr:col>1</xdr:col>
                <xdr:colOff>323850</xdr:colOff>
                <xdr:row>32</xdr:row>
                <xdr:rowOff>304800</xdr:rowOff>
              </to>
            </anchor>
          </controlPr>
        </control>
      </mc:Choice>
      <mc:Fallback>
        <control shapeId="1032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Utvidet volumkontroll</vt:lpstr>
      <vt:lpstr>'Utvidet volumkontroll'!Utskriftsområde</vt:lpstr>
    </vt:vector>
  </TitlesOfParts>
  <Company>Helse Midt-Norge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fringvaldsen</dc:creator>
  <cp:lastModifiedBy>Folden, Anne Britt</cp:lastModifiedBy>
  <cp:lastPrinted>2012-09-12T08:12:26Z</cp:lastPrinted>
  <dcterms:created xsi:type="dcterms:W3CDTF">2012-09-05T06:12:59Z</dcterms:created>
  <dcterms:modified xsi:type="dcterms:W3CDTF">2023-05-02T13:07:48Z</dcterms:modified>
</cp:coreProperties>
</file>