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2"/>
  <workbookPr/>
  <xr:revisionPtr revIDLastSave="482" documentId="11_B401E44B8C800C1D9050B41FC86852F84A9CB52A" xr6:coauthVersionLast="47" xr6:coauthVersionMax="47" xr10:uidLastSave="{2C938757-33D7-409F-8DD1-8B189539ADD2}"/>
  <bookViews>
    <workbookView xWindow="240" yWindow="105" windowWidth="14805" windowHeight="8010" xr2:uid="{00000000-000D-0000-FFFF-FFFF00000000}"/>
  </bookViews>
  <sheets>
    <sheet name="Utvidet volumkontroll" sheetId="2" r:id="rId1"/>
  </sheets>
  <definedNames>
    <definedName name="Vurdering" localSheetId="0">'Utvidet volumkontroll'!$E$31:$E$32</definedName>
    <definedName name="Vurdering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B25" i="2"/>
  <c r="B26" i="2"/>
  <c r="B28" i="2" l="1"/>
  <c r="B29" i="2" s="1"/>
  <c r="B33" i="2" s="1"/>
  <c r="C33" i="2" s="1"/>
  <c r="B27" i="2"/>
  <c r="B34" i="2" s="1"/>
  <c r="C34" i="2" s="1"/>
</calcChain>
</file>

<file path=xl/sharedStrings.xml><?xml version="1.0" encoding="utf-8"?>
<sst xmlns="http://schemas.openxmlformats.org/spreadsheetml/2006/main" count="483" uniqueCount="39">
  <si>
    <t>EQSDocument 17866 v. 1.5</t>
  </si>
  <si>
    <t> </t>
  </si>
  <si>
    <r>
      <rPr>
        <b/>
        <sz val="16"/>
        <color rgb="FF000000"/>
        <rFont val="Arial"/>
      </rPr>
      <t xml:space="preserve">Volumkontroll
</t>
    </r>
    <r>
      <rPr>
        <sz val="12"/>
        <color rgb="FF000000"/>
        <rFont val="Arial"/>
      </rPr>
      <t>(Årlig/Reparasjon(Service)/Nyinnkjøp)
Fastpipette</t>
    </r>
  </si>
  <si>
    <t>Instrumentnr:</t>
  </si>
  <si>
    <r>
      <rPr>
        <b/>
        <sz val="10"/>
        <color rgb="FF000000"/>
        <rFont val="Arial"/>
      </rPr>
      <t xml:space="preserve">Bruksområde:
</t>
    </r>
    <r>
      <rPr>
        <sz val="10"/>
        <color rgb="FF000000"/>
        <rFont val="Arial"/>
      </rPr>
      <t xml:space="preserve">Det er viktig at man foretar en reell og praktisk vurdering, ut fra den konkrete bruken, av hvor nøyaktig en pipette må være.
</t>
    </r>
    <r>
      <rPr>
        <b/>
        <sz val="10"/>
        <color rgb="FF000000"/>
        <rFont val="Arial"/>
      </rPr>
      <t xml:space="preserve">Vurdering av krav til pipette:
</t>
    </r>
    <r>
      <rPr>
        <sz val="10"/>
        <color rgb="FF000000"/>
        <rFont val="Arial"/>
      </rPr>
      <t>Dersom ikke annet er nedskrevet i prosedyre eller driftsjournal eller dette ikke er oppgitt i metode- eller produktkrav, må dette fastsettes ut fra en vurdering av hvor mye total usikkerhet den aktuelle analysen eller produktet har/ kan tåle og hvor mye en kan godta kommer fra det volumetriske utstyret</t>
    </r>
  </si>
  <si>
    <t>Innstilt volum:</t>
  </si>
  <si>
    <t>mL</t>
  </si>
  <si>
    <t>Oppgitt fra leverandør</t>
  </si>
  <si>
    <t>Nøyaktighet i %</t>
  </si>
  <si>
    <t>%</t>
  </si>
  <si>
    <t>CV (repeterbarhet) %</t>
  </si>
  <si>
    <t>Våre krav</t>
  </si>
  <si>
    <r>
      <rPr>
        <sz val="10"/>
        <color rgb="FF000000"/>
        <rFont val="Arial"/>
      </rPr>
      <t>Nøyaktighet</t>
    </r>
    <r>
      <rPr>
        <vertAlign val="subscript"/>
        <sz val="10"/>
        <color rgb="FF000000"/>
        <rFont val="Arial"/>
      </rPr>
      <t>krav</t>
    </r>
  </si>
  <si>
    <t>Vi benytter 2,5 %, hvis ikke annet er bemerket</t>
  </si>
  <si>
    <t>Nøyaktighet ±</t>
  </si>
  <si>
    <r>
      <t>CV</t>
    </r>
    <r>
      <rPr>
        <vertAlign val="subscript"/>
        <sz val="10"/>
        <rFont val="Arial"/>
        <family val="2"/>
      </rPr>
      <t>krav</t>
    </r>
  </si>
  <si>
    <t>Vi benytter 1,5 %, hvis ikke annet er bemerket</t>
  </si>
  <si>
    <t>Målinger</t>
  </si>
  <si>
    <t>Årskontroll/Service</t>
  </si>
  <si>
    <t>Måling nr:</t>
  </si>
  <si>
    <t>Målt verdi</t>
  </si>
  <si>
    <t>g</t>
  </si>
  <si>
    <t>Gjennomsnitt</t>
  </si>
  <si>
    <t>SD</t>
  </si>
  <si>
    <r>
      <t>CV</t>
    </r>
    <r>
      <rPr>
        <vertAlign val="subscript"/>
        <sz val="10"/>
        <rFont val="Arial"/>
        <family val="2"/>
      </rPr>
      <t>målt</t>
    </r>
  </si>
  <si>
    <r>
      <t>∆ Nøyaktighet</t>
    </r>
    <r>
      <rPr>
        <vertAlign val="subscript"/>
        <sz val="10"/>
        <rFont val="Arial"/>
        <family val="2"/>
      </rPr>
      <t>Innstilt-Målt</t>
    </r>
  </si>
  <si>
    <r>
      <t>∆ |Nøyaktighet</t>
    </r>
    <r>
      <rPr>
        <vertAlign val="subscript"/>
        <sz val="10"/>
        <rFont val="Arial"/>
        <family val="2"/>
      </rPr>
      <t>Innstilt-Målt</t>
    </r>
    <r>
      <rPr>
        <sz val="10"/>
        <rFont val="Arial"/>
        <family val="2"/>
      </rPr>
      <t>|</t>
    </r>
  </si>
  <si>
    <t>Alt volumetrisk utstyr kontrolleres ved:
- innkjøp/mottak (og før det tas i bruk)
- rett før garantitiden går ut
Dette for å sjekke at det holder leverandørens spesifikasjoner.</t>
  </si>
  <si>
    <t>Vurdering av resultat (velg fra liste)</t>
  </si>
  <si>
    <t>Kontroll pga ny pipette, garantiutløp</t>
  </si>
  <si>
    <t>Etter vedlikehold, justeringer, mulige skader og reparasjoner kontrolleres og dokumenteres det at utstyret holder seg innenfor de aksjonsgrenser som er fastsatt for den tiltenkte bruken – før det tas i bruk igjen.</t>
  </si>
  <si>
    <t>Årlig kontroll, Kontroll etter vedlikehold/service, mm</t>
  </si>
  <si>
    <t>∆ Nøyaktighet</t>
  </si>
  <si>
    <t>Nøyaktighet krav - Nøyaktighet målt (%)</t>
  </si>
  <si>
    <t>∆ CV</t>
  </si>
  <si>
    <t>CVkrav - CVmålt</t>
  </si>
  <si>
    <t>Kommentarer/Konklusjon:</t>
  </si>
  <si>
    <t>Dato</t>
  </si>
  <si>
    <t>Signatur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</si>
</sst>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  <font>
      <sz val="10"/>
      <color rgb="FF000000"/>
      <name val="Arial"/>
    </font>
    <font>
      <b/>
      <sz val="12"/>
      <name val="Arial"/>
      <family val="2"/>
    </font>
    <font>
      <b/>
      <sz val="16"/>
      <color rgb="FF000000"/>
      <name val="Arial"/>
    </font>
    <font>
      <sz val="12"/>
      <color rgb="FF000000"/>
      <name val="Arial"/>
    </font>
    <font>
      <vertAlign val="subscript"/>
      <sz val="10"/>
      <color rgb="FF000000"/>
      <name val="Arial"/>
    </font>
    <font>
      <sz val="10"/>
      <color rgb="FF8CC4EC"/>
      <name val="Arial"/>
      <family val="2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8CC4EC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7" fillId="2" borderId="0" xfId="0" applyFont="1" applyFill="1" applyAlignment="1">
      <alignment horizontal="right"/>
    </xf>
    <xf numFmtId="0" fontId="7" fillId="2" borderId="0" xfId="0" applyFont="1" applyFill="1"/>
    <xf numFmtId="0" fontId="3" fillId="0" borderId="0" xfId="0" applyFont="1"/>
    <xf numFmtId="0" fontId="1" fillId="0" borderId="0" xfId="0" applyFont="1"/>
    <xf numFmtId="0" fontId="2" fillId="0" borderId="0" xfId="0" applyFont="1"/>
    <xf numFmtId="0" fontId="2" fillId="3" borderId="0" xfId="0" applyFont="1" applyFill="1"/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wrapText="1"/>
    </xf>
    <xf numFmtId="0" fontId="6" fillId="2" borderId="0" xfId="0" applyFont="1" applyFill="1" applyAlignment="1">
      <alignment horizontal="right"/>
    </xf>
    <xf numFmtId="0" fontId="11" fillId="2" borderId="0" xfId="0" applyFont="1" applyFill="1"/>
    <xf numFmtId="0" fontId="11" fillId="2" borderId="0" xfId="0" applyFont="1" applyFill="1" applyAlignment="1">
      <alignment wrapText="1"/>
    </xf>
    <xf numFmtId="0" fontId="2" fillId="0" borderId="3" xfId="0" applyFont="1" applyBorder="1"/>
    <xf numFmtId="0" fontId="6" fillId="0" borderId="3" xfId="0" applyFont="1" applyBorder="1" applyAlignment="1">
      <alignment wrapText="1"/>
    </xf>
    <xf numFmtId="0" fontId="8" fillId="2" borderId="0" xfId="0" applyFont="1" applyFill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2" fillId="2" borderId="0" xfId="0" applyFont="1" applyFill="1" applyAlignment="1">
      <alignment horizontal="righ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8CC4E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D23EF-441D-4A6E-8E06-78DB09104D44}">
  <dimension ref="A1:Q142"/>
  <sheetViews>
    <sheetView tabSelected="1" workbookViewId="0">
      <selection activeCell="A9" sqref="A9"/>
    </sheetView>
  </sheetViews>
  <sheetFormatPr defaultRowHeight="15"/>
  <cols>
    <col min="1" max="1" width="47.42578125" style="5" customWidth="1"/>
    <col min="2" max="2" width="37" style="5" customWidth="1"/>
    <col min="3" max="3" width="15.42578125" style="5" customWidth="1"/>
    <col min="4" max="4" width="82.28515625" style="5" customWidth="1"/>
    <col min="5" max="5" width="54.28515625" style="5" customWidth="1"/>
    <col min="6" max="16384" width="9.140625" style="5"/>
  </cols>
  <sheetData>
    <row r="1" spans="1:17">
      <c r="A1" s="3" t="s">
        <v>0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  <c r="L1" s="4" t="s">
        <v>1</v>
      </c>
      <c r="M1" s="4" t="s">
        <v>1</v>
      </c>
      <c r="N1" s="4" t="s">
        <v>1</v>
      </c>
      <c r="O1" s="4" t="s">
        <v>1</v>
      </c>
      <c r="P1" s="4" t="s">
        <v>1</v>
      </c>
      <c r="Q1" s="4" t="s">
        <v>1</v>
      </c>
    </row>
    <row r="2" spans="1:17" ht="56.25" customHeight="1">
      <c r="A2" s="24" t="s">
        <v>2</v>
      </c>
      <c r="B2" s="24"/>
      <c r="C2" s="24"/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" t="s">
        <v>1</v>
      </c>
      <c r="O2" s="4" t="s">
        <v>1</v>
      </c>
      <c r="P2" s="4" t="s">
        <v>1</v>
      </c>
      <c r="Q2" s="4" t="s">
        <v>1</v>
      </c>
    </row>
    <row r="3" spans="1:17" ht="24" customHeight="1">
      <c r="A3" s="6" t="s">
        <v>3</v>
      </c>
      <c r="B3" s="12"/>
      <c r="C3" s="4" t="s">
        <v>1</v>
      </c>
      <c r="D3" s="25" t="s">
        <v>4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4" t="s">
        <v>1</v>
      </c>
      <c r="O3" s="4" t="s">
        <v>1</v>
      </c>
      <c r="P3" s="4" t="s">
        <v>1</v>
      </c>
      <c r="Q3" s="4" t="s">
        <v>1</v>
      </c>
    </row>
    <row r="4" spans="1:17">
      <c r="A4" s="6" t="s">
        <v>5</v>
      </c>
      <c r="B4" s="13"/>
      <c r="C4" s="3" t="s">
        <v>6</v>
      </c>
      <c r="D4" s="25"/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  <c r="K4" s="4" t="s">
        <v>1</v>
      </c>
      <c r="L4" s="4" t="s">
        <v>1</v>
      </c>
      <c r="M4" s="4" t="s">
        <v>1</v>
      </c>
      <c r="N4" s="4" t="s">
        <v>1</v>
      </c>
      <c r="O4" s="4" t="s">
        <v>1</v>
      </c>
      <c r="P4" s="4" t="s">
        <v>1</v>
      </c>
      <c r="Q4" s="4" t="s">
        <v>1</v>
      </c>
    </row>
    <row r="5" spans="1:17">
      <c r="A5" s="7" t="s">
        <v>7</v>
      </c>
      <c r="B5" s="4" t="s">
        <v>1</v>
      </c>
      <c r="C5" s="4" t="s">
        <v>1</v>
      </c>
      <c r="D5" s="25"/>
      <c r="E5" s="4" t="s">
        <v>1</v>
      </c>
      <c r="F5" s="4" t="s">
        <v>1</v>
      </c>
      <c r="G5" s="4" t="s">
        <v>1</v>
      </c>
      <c r="H5" s="4" t="s">
        <v>1</v>
      </c>
      <c r="I5" s="4" t="s">
        <v>1</v>
      </c>
      <c r="J5" s="4" t="s">
        <v>1</v>
      </c>
      <c r="K5" s="4" t="s">
        <v>1</v>
      </c>
      <c r="L5" s="4" t="s">
        <v>1</v>
      </c>
      <c r="M5" s="4" t="s">
        <v>1</v>
      </c>
      <c r="N5" s="4" t="s">
        <v>1</v>
      </c>
      <c r="O5" s="4" t="s">
        <v>1</v>
      </c>
      <c r="P5" s="4" t="s">
        <v>1</v>
      </c>
      <c r="Q5" s="4" t="s">
        <v>1</v>
      </c>
    </row>
    <row r="6" spans="1:17">
      <c r="A6" s="8" t="s">
        <v>8</v>
      </c>
      <c r="B6" s="14"/>
      <c r="C6" s="4" t="s">
        <v>9</v>
      </c>
      <c r="D6" s="25"/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4" t="s">
        <v>1</v>
      </c>
      <c r="Q6" s="4" t="s">
        <v>1</v>
      </c>
    </row>
    <row r="7" spans="1:17">
      <c r="A7" s="8" t="s">
        <v>10</v>
      </c>
      <c r="B7" s="14"/>
      <c r="C7" s="4" t="s">
        <v>9</v>
      </c>
      <c r="D7" s="25"/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4" t="s">
        <v>1</v>
      </c>
      <c r="Q7" s="4" t="s">
        <v>1</v>
      </c>
    </row>
    <row r="8" spans="1:17">
      <c r="A8" s="7" t="s">
        <v>11</v>
      </c>
      <c r="B8" s="4" t="s">
        <v>1</v>
      </c>
      <c r="C8" s="4" t="s">
        <v>1</v>
      </c>
      <c r="D8" s="25"/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4" t="s">
        <v>1</v>
      </c>
      <c r="Q8" s="4" t="s">
        <v>1</v>
      </c>
    </row>
    <row r="9" spans="1:17">
      <c r="A9" s="19" t="s">
        <v>12</v>
      </c>
      <c r="B9" s="14"/>
      <c r="C9" s="4" t="s">
        <v>9</v>
      </c>
      <c r="D9" s="22" t="s">
        <v>13</v>
      </c>
      <c r="E9" s="4" t="s">
        <v>1</v>
      </c>
      <c r="F9" s="4" t="s">
        <v>1</v>
      </c>
      <c r="G9" s="4" t="s">
        <v>1</v>
      </c>
      <c r="H9" s="4" t="s">
        <v>1</v>
      </c>
      <c r="I9" s="4" t="s">
        <v>1</v>
      </c>
      <c r="J9" s="4" t="s">
        <v>1</v>
      </c>
      <c r="K9" s="4" t="s">
        <v>1</v>
      </c>
      <c r="L9" s="4" t="s">
        <v>1</v>
      </c>
      <c r="M9" s="4" t="s">
        <v>1</v>
      </c>
      <c r="N9" s="4" t="s">
        <v>1</v>
      </c>
      <c r="O9" s="4" t="s">
        <v>1</v>
      </c>
      <c r="P9" s="4" t="s">
        <v>1</v>
      </c>
      <c r="Q9" s="4" t="s">
        <v>1</v>
      </c>
    </row>
    <row r="10" spans="1:17">
      <c r="A10" s="8" t="s">
        <v>14</v>
      </c>
      <c r="B10" s="15" t="str">
        <f>IF(AND(B4&lt;&gt;"",B9&lt;&gt;""),B4*B9/100,"")</f>
        <v/>
      </c>
      <c r="C10" s="4" t="s">
        <v>6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4" t="s">
        <v>1</v>
      </c>
      <c r="P10" s="4" t="s">
        <v>1</v>
      </c>
      <c r="Q10" s="4" t="s">
        <v>1</v>
      </c>
    </row>
    <row r="11" spans="1:17">
      <c r="A11" s="8" t="s">
        <v>15</v>
      </c>
      <c r="B11" s="14"/>
      <c r="C11" s="4" t="s">
        <v>9</v>
      </c>
      <c r="D11" s="23" t="s">
        <v>16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s="4" t="s">
        <v>1</v>
      </c>
      <c r="O11" s="4" t="s">
        <v>1</v>
      </c>
      <c r="P11" s="4" t="s">
        <v>1</v>
      </c>
      <c r="Q11" s="4" t="s">
        <v>1</v>
      </c>
    </row>
    <row r="12" spans="1:17">
      <c r="A12" s="7" t="s">
        <v>17</v>
      </c>
      <c r="B12" s="4" t="s">
        <v>1</v>
      </c>
      <c r="C12" s="4" t="s">
        <v>1</v>
      </c>
      <c r="D12" s="4" t="s">
        <v>1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1</v>
      </c>
      <c r="M12" s="4" t="s">
        <v>1</v>
      </c>
      <c r="N12" s="4" t="s">
        <v>1</v>
      </c>
      <c r="O12" s="4" t="s">
        <v>1</v>
      </c>
      <c r="P12" s="4" t="s">
        <v>1</v>
      </c>
      <c r="Q12" s="4" t="s">
        <v>1</v>
      </c>
    </row>
    <row r="13" spans="1:17">
      <c r="A13" s="7" t="s">
        <v>1</v>
      </c>
      <c r="B13" s="3" t="s">
        <v>18</v>
      </c>
      <c r="C13" s="3"/>
      <c r="D13" s="4" t="s">
        <v>1</v>
      </c>
      <c r="E13" s="3" t="s">
        <v>1</v>
      </c>
      <c r="F13" s="4" t="s">
        <v>1</v>
      </c>
      <c r="G13" s="4" t="s">
        <v>1</v>
      </c>
      <c r="H13" s="3" t="s">
        <v>1</v>
      </c>
      <c r="I13" s="4" t="s">
        <v>1</v>
      </c>
      <c r="J13" s="4" t="s">
        <v>1</v>
      </c>
      <c r="K13" s="3" t="s">
        <v>1</v>
      </c>
      <c r="L13" s="4" t="s">
        <v>1</v>
      </c>
      <c r="M13" s="4" t="s">
        <v>1</v>
      </c>
      <c r="N13" s="3" t="s">
        <v>1</v>
      </c>
      <c r="O13" s="4" t="s">
        <v>1</v>
      </c>
      <c r="P13" s="4" t="s">
        <v>1</v>
      </c>
      <c r="Q13" s="4" t="s">
        <v>1</v>
      </c>
    </row>
    <row r="14" spans="1:17">
      <c r="A14" s="8" t="s">
        <v>19</v>
      </c>
      <c r="B14" s="4" t="s">
        <v>20</v>
      </c>
      <c r="C14" s="4" t="s">
        <v>1</v>
      </c>
      <c r="D14" s="4" t="s">
        <v>1</v>
      </c>
      <c r="E14" s="4" t="s">
        <v>1</v>
      </c>
      <c r="F14" s="4" t="s">
        <v>1</v>
      </c>
      <c r="G14" s="4" t="s">
        <v>1</v>
      </c>
      <c r="H14" s="4" t="s">
        <v>1</v>
      </c>
      <c r="I14" s="4" t="s">
        <v>1</v>
      </c>
      <c r="J14" s="4" t="s">
        <v>1</v>
      </c>
      <c r="K14" s="4" t="s">
        <v>1</v>
      </c>
      <c r="L14" s="4" t="s">
        <v>1</v>
      </c>
      <c r="M14" s="4" t="s">
        <v>1</v>
      </c>
      <c r="N14" s="4" t="s">
        <v>1</v>
      </c>
      <c r="O14" s="4" t="s">
        <v>1</v>
      </c>
      <c r="P14" s="4" t="s">
        <v>1</v>
      </c>
      <c r="Q14" s="4" t="s">
        <v>1</v>
      </c>
    </row>
    <row r="15" spans="1:17">
      <c r="A15" s="4">
        <v>1</v>
      </c>
      <c r="B15" s="14"/>
      <c r="C15" s="4" t="s">
        <v>21</v>
      </c>
      <c r="D15" s="4" t="s">
        <v>1</v>
      </c>
      <c r="E15" s="4" t="s">
        <v>1</v>
      </c>
      <c r="F15" s="4" t="s">
        <v>1</v>
      </c>
      <c r="G15" s="4" t="s">
        <v>1</v>
      </c>
      <c r="H15" s="4" t="s">
        <v>1</v>
      </c>
      <c r="I15" s="4" t="s">
        <v>1</v>
      </c>
      <c r="J15" s="4" t="s">
        <v>1</v>
      </c>
      <c r="K15" s="4" t="s">
        <v>1</v>
      </c>
      <c r="L15" s="4" t="s">
        <v>1</v>
      </c>
      <c r="M15" s="4" t="s">
        <v>1</v>
      </c>
      <c r="N15" s="4" t="s">
        <v>1</v>
      </c>
      <c r="O15" s="4" t="s">
        <v>1</v>
      </c>
      <c r="P15" s="4" t="s">
        <v>1</v>
      </c>
      <c r="Q15" s="4" t="s">
        <v>1</v>
      </c>
    </row>
    <row r="16" spans="1:17">
      <c r="A16" s="4">
        <v>2</v>
      </c>
      <c r="B16" s="14"/>
      <c r="C16" s="4" t="s">
        <v>21</v>
      </c>
      <c r="D16" s="4" t="s">
        <v>1</v>
      </c>
      <c r="E16" s="4" t="s">
        <v>1</v>
      </c>
      <c r="F16" s="4" t="s">
        <v>1</v>
      </c>
      <c r="G16" s="4" t="s">
        <v>1</v>
      </c>
      <c r="H16" s="4" t="s">
        <v>1</v>
      </c>
      <c r="I16" s="4" t="s">
        <v>1</v>
      </c>
      <c r="J16" s="4" t="s">
        <v>1</v>
      </c>
      <c r="K16" s="4" t="s">
        <v>1</v>
      </c>
      <c r="L16" s="4" t="s">
        <v>1</v>
      </c>
      <c r="M16" s="4" t="s">
        <v>1</v>
      </c>
      <c r="N16" s="4" t="s">
        <v>1</v>
      </c>
      <c r="O16" s="4" t="s">
        <v>1</v>
      </c>
      <c r="P16" s="4" t="s">
        <v>1</v>
      </c>
      <c r="Q16" s="4" t="s">
        <v>1</v>
      </c>
    </row>
    <row r="17" spans="1:17">
      <c r="A17" s="4">
        <v>3</v>
      </c>
      <c r="B17" s="14"/>
      <c r="C17" s="4" t="s">
        <v>21</v>
      </c>
      <c r="D17" s="4" t="s">
        <v>1</v>
      </c>
      <c r="E17" s="4" t="s">
        <v>1</v>
      </c>
      <c r="F17" s="4" t="s">
        <v>1</v>
      </c>
      <c r="G17" s="4" t="s">
        <v>1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1</v>
      </c>
      <c r="M17" s="4" t="s">
        <v>1</v>
      </c>
      <c r="N17" s="4" t="s">
        <v>1</v>
      </c>
      <c r="O17" s="4" t="s">
        <v>1</v>
      </c>
      <c r="P17" s="4" t="s">
        <v>1</v>
      </c>
      <c r="Q17" s="4" t="s">
        <v>1</v>
      </c>
    </row>
    <row r="18" spans="1:17">
      <c r="A18" s="4">
        <v>4</v>
      </c>
      <c r="B18" s="14"/>
      <c r="C18" s="4" t="s">
        <v>21</v>
      </c>
      <c r="D18" s="4" t="s">
        <v>1</v>
      </c>
      <c r="E18" s="4" t="s">
        <v>1</v>
      </c>
      <c r="F18" s="4" t="s">
        <v>1</v>
      </c>
      <c r="G18" s="4" t="s">
        <v>1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1</v>
      </c>
      <c r="M18" s="4" t="s">
        <v>1</v>
      </c>
      <c r="N18" s="4" t="s">
        <v>1</v>
      </c>
      <c r="O18" s="4" t="s">
        <v>1</v>
      </c>
      <c r="P18" s="4" t="s">
        <v>1</v>
      </c>
      <c r="Q18" s="4" t="s">
        <v>1</v>
      </c>
    </row>
    <row r="19" spans="1:17">
      <c r="A19" s="4">
        <v>5</v>
      </c>
      <c r="B19" s="14"/>
      <c r="C19" s="4" t="s">
        <v>21</v>
      </c>
      <c r="D19" s="4" t="s">
        <v>1</v>
      </c>
      <c r="E19" s="4" t="s">
        <v>1</v>
      </c>
      <c r="F19" s="4" t="s">
        <v>1</v>
      </c>
      <c r="G19" s="4" t="s">
        <v>1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1</v>
      </c>
      <c r="M19" s="4" t="s">
        <v>1</v>
      </c>
      <c r="N19" s="4" t="s">
        <v>1</v>
      </c>
      <c r="O19" s="4" t="s">
        <v>1</v>
      </c>
      <c r="P19" s="4" t="s">
        <v>1</v>
      </c>
      <c r="Q19" s="4" t="s">
        <v>1</v>
      </c>
    </row>
    <row r="20" spans="1:17">
      <c r="A20" s="4">
        <v>6</v>
      </c>
      <c r="B20" s="14"/>
      <c r="C20" s="4" t="s">
        <v>21</v>
      </c>
      <c r="D20" s="4" t="s">
        <v>1</v>
      </c>
      <c r="E20" s="4" t="s">
        <v>1</v>
      </c>
      <c r="F20" s="4" t="s">
        <v>1</v>
      </c>
      <c r="G20" s="4" t="s">
        <v>1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1</v>
      </c>
      <c r="M20" s="4" t="s">
        <v>1</v>
      </c>
      <c r="N20" s="4" t="s">
        <v>1</v>
      </c>
      <c r="O20" s="4" t="s">
        <v>1</v>
      </c>
      <c r="P20" s="4" t="s">
        <v>1</v>
      </c>
      <c r="Q20" s="4" t="s">
        <v>1</v>
      </c>
    </row>
    <row r="21" spans="1:17">
      <c r="A21" s="4">
        <v>7</v>
      </c>
      <c r="B21" s="14"/>
      <c r="C21" s="4" t="s">
        <v>21</v>
      </c>
      <c r="D21" s="4" t="s">
        <v>1</v>
      </c>
      <c r="E21" s="4" t="s">
        <v>1</v>
      </c>
      <c r="F21" s="4" t="s">
        <v>1</v>
      </c>
      <c r="G21" s="4" t="s">
        <v>1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1</v>
      </c>
      <c r="M21" s="4" t="s">
        <v>1</v>
      </c>
      <c r="N21" s="4" t="s">
        <v>1</v>
      </c>
      <c r="O21" s="4" t="s">
        <v>1</v>
      </c>
      <c r="P21" s="4" t="s">
        <v>1</v>
      </c>
      <c r="Q21" s="4" t="s">
        <v>1</v>
      </c>
    </row>
    <row r="22" spans="1:17">
      <c r="A22" s="4">
        <v>8</v>
      </c>
      <c r="B22" s="14"/>
      <c r="C22" s="4" t="s">
        <v>21</v>
      </c>
      <c r="D22" s="4" t="s">
        <v>1</v>
      </c>
      <c r="E22" s="4" t="s">
        <v>1</v>
      </c>
      <c r="F22" s="4" t="s">
        <v>1</v>
      </c>
      <c r="G22" s="4" t="s">
        <v>1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1</v>
      </c>
      <c r="M22" s="4" t="s">
        <v>1</v>
      </c>
      <c r="N22" s="4" t="s">
        <v>1</v>
      </c>
      <c r="O22" s="4" t="s">
        <v>1</v>
      </c>
      <c r="P22" s="4" t="s">
        <v>1</v>
      </c>
      <c r="Q22" s="4" t="s">
        <v>1</v>
      </c>
    </row>
    <row r="23" spans="1:17">
      <c r="A23" s="4">
        <v>9</v>
      </c>
      <c r="B23" s="14"/>
      <c r="C23" s="4" t="s">
        <v>21</v>
      </c>
      <c r="D23" s="4" t="s">
        <v>1</v>
      </c>
      <c r="E23" s="4" t="s">
        <v>1</v>
      </c>
      <c r="F23" s="4" t="s">
        <v>1</v>
      </c>
      <c r="G23" s="4" t="s">
        <v>1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1</v>
      </c>
      <c r="M23" s="4" t="s">
        <v>1</v>
      </c>
      <c r="N23" s="4" t="s">
        <v>1</v>
      </c>
      <c r="O23" s="4" t="s">
        <v>1</v>
      </c>
      <c r="P23" s="4" t="s">
        <v>1</v>
      </c>
      <c r="Q23" s="4" t="s">
        <v>1</v>
      </c>
    </row>
    <row r="24" spans="1:17">
      <c r="A24" s="4">
        <v>10</v>
      </c>
      <c r="B24" s="14"/>
      <c r="C24" s="4" t="s">
        <v>21</v>
      </c>
      <c r="D24" s="4" t="s">
        <v>1</v>
      </c>
      <c r="E24" s="4" t="s">
        <v>1</v>
      </c>
      <c r="F24" s="4" t="s">
        <v>1</v>
      </c>
      <c r="G24" s="4" t="s">
        <v>1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1</v>
      </c>
      <c r="M24" s="4" t="s">
        <v>1</v>
      </c>
      <c r="N24" s="4" t="s">
        <v>1</v>
      </c>
      <c r="O24" s="4" t="s">
        <v>1</v>
      </c>
      <c r="P24" s="4" t="s">
        <v>1</v>
      </c>
      <c r="Q24" s="4" t="s">
        <v>1</v>
      </c>
    </row>
    <row r="25" spans="1:17">
      <c r="A25" s="6" t="s">
        <v>22</v>
      </c>
      <c r="B25" s="16" t="str">
        <f>IF(B15&lt;&gt;"",AVERAGE(B15:B24),"")</f>
        <v/>
      </c>
      <c r="C25" s="4" t="s">
        <v>21</v>
      </c>
      <c r="D25" s="4" t="s">
        <v>1</v>
      </c>
      <c r="E25" s="4" t="s">
        <v>1</v>
      </c>
      <c r="F25" s="4" t="s">
        <v>1</v>
      </c>
      <c r="G25" s="4" t="s">
        <v>1</v>
      </c>
      <c r="H25" s="4" t="s">
        <v>1</v>
      </c>
      <c r="I25" s="4" t="s">
        <v>1</v>
      </c>
      <c r="J25" s="4" t="s">
        <v>1</v>
      </c>
      <c r="K25" s="4" t="s">
        <v>1</v>
      </c>
      <c r="L25" s="4" t="s">
        <v>1</v>
      </c>
      <c r="M25" s="4" t="s">
        <v>1</v>
      </c>
      <c r="N25" s="4" t="s">
        <v>1</v>
      </c>
      <c r="O25" s="4" t="s">
        <v>1</v>
      </c>
      <c r="P25" s="4" t="s">
        <v>1</v>
      </c>
      <c r="Q25" s="4" t="s">
        <v>1</v>
      </c>
    </row>
    <row r="26" spans="1:17">
      <c r="A26" s="8" t="s">
        <v>23</v>
      </c>
      <c r="B26" s="16" t="str">
        <f>IF(B15&lt;&gt;"",STDEV(B15:B24),"")</f>
        <v/>
      </c>
      <c r="C26" s="4" t="s">
        <v>21</v>
      </c>
      <c r="D26" s="4" t="s">
        <v>1</v>
      </c>
      <c r="E26" s="4" t="s">
        <v>1</v>
      </c>
      <c r="F26" s="4" t="s">
        <v>1</v>
      </c>
      <c r="G26" s="4" t="s">
        <v>1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1</v>
      </c>
      <c r="M26" s="4" t="s">
        <v>1</v>
      </c>
      <c r="N26" s="4" t="s">
        <v>1</v>
      </c>
      <c r="O26" s="4" t="s">
        <v>1</v>
      </c>
      <c r="P26" s="4" t="s">
        <v>1</v>
      </c>
      <c r="Q26" s="4" t="s">
        <v>1</v>
      </c>
    </row>
    <row r="27" spans="1:17">
      <c r="A27" s="8" t="s">
        <v>24</v>
      </c>
      <c r="B27" s="17" t="str">
        <f>IF(B25&lt;&gt;"",B26*100/B25,"")</f>
        <v/>
      </c>
      <c r="C27" s="4" t="s">
        <v>9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4" t="s">
        <v>1</v>
      </c>
      <c r="P27" s="4" t="s">
        <v>1</v>
      </c>
      <c r="Q27" s="4" t="s">
        <v>1</v>
      </c>
    </row>
    <row r="28" spans="1:17">
      <c r="A28" s="8" t="s">
        <v>25</v>
      </c>
      <c r="B28" s="16" t="e">
        <f>B25-B4</f>
        <v>#VALUE!</v>
      </c>
      <c r="C28" s="4" t="s">
        <v>21</v>
      </c>
      <c r="D28" s="4" t="s">
        <v>1</v>
      </c>
      <c r="E28" s="4" t="s">
        <v>1</v>
      </c>
      <c r="F28" s="4" t="s">
        <v>1</v>
      </c>
      <c r="G28" s="4" t="s">
        <v>1</v>
      </c>
      <c r="H28" s="4" t="s">
        <v>1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4" t="s">
        <v>1</v>
      </c>
      <c r="P28" s="4" t="s">
        <v>1</v>
      </c>
      <c r="Q28" s="4" t="s">
        <v>1</v>
      </c>
    </row>
    <row r="29" spans="1:17">
      <c r="A29" s="8" t="s">
        <v>26</v>
      </c>
      <c r="B29" s="17" t="e">
        <f>ABS(B28*100/B4)</f>
        <v>#VALUE!</v>
      </c>
      <c r="C29" s="4" t="s">
        <v>9</v>
      </c>
      <c r="D29" s="26" t="s">
        <v>27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4" t="s">
        <v>1</v>
      </c>
      <c r="Q29" s="4" t="s">
        <v>1</v>
      </c>
    </row>
    <row r="30" spans="1:17">
      <c r="A30" s="9"/>
      <c r="D30" s="26"/>
    </row>
    <row r="31" spans="1:17" ht="26.25" customHeight="1">
      <c r="A31" s="7" t="s">
        <v>28</v>
      </c>
      <c r="B31" s="18"/>
      <c r="D31" s="26"/>
      <c r="E31" s="20" t="s">
        <v>29</v>
      </c>
    </row>
    <row r="32" spans="1:17" ht="44.25" customHeight="1">
      <c r="D32" s="23" t="s">
        <v>30</v>
      </c>
      <c r="E32" s="21" t="s">
        <v>31</v>
      </c>
    </row>
    <row r="33" spans="1:17" ht="15.75">
      <c r="A33" s="10" t="s">
        <v>32</v>
      </c>
      <c r="B33" s="17" t="str">
        <f>IF(B31&lt;&gt;"",(IF(B31=E31,B6,B9))-B29,"")</f>
        <v/>
      </c>
      <c r="C33" s="11" t="str">
        <f>IF(B33&lt;&gt;"",IF(B33&gt;=0,"Godkjent",IF(B33&lt;0,"Ikke godkjent")),"")</f>
        <v/>
      </c>
      <c r="D33" s="22" t="s">
        <v>33</v>
      </c>
    </row>
    <row r="34" spans="1:17" ht="15.75">
      <c r="A34" s="10" t="s">
        <v>34</v>
      </c>
      <c r="B34" s="17" t="str">
        <f>IF(B31&lt;&gt;"",(IF(B31=E32,B11,B7))-B27,"")</f>
        <v/>
      </c>
      <c r="C34" s="11" t="str">
        <f>IF(B34&lt;&gt;"",IF(B34&gt;=0,"Godkjent",IF(B34&lt;0,"Ikke godkjent")),"")</f>
        <v/>
      </c>
      <c r="D34" s="22" t="s">
        <v>35</v>
      </c>
    </row>
    <row r="35" spans="1:17">
      <c r="A35" s="6" t="s">
        <v>1</v>
      </c>
      <c r="B35" s="3" t="s">
        <v>1</v>
      </c>
      <c r="C35" s="4" t="s">
        <v>1</v>
      </c>
      <c r="D35" s="4" t="s">
        <v>1</v>
      </c>
    </row>
    <row r="36" spans="1:17" ht="121.5" customHeight="1">
      <c r="A36" s="28" t="s">
        <v>36</v>
      </c>
      <c r="B36" s="27" t="s">
        <v>1</v>
      </c>
      <c r="C36" s="4"/>
      <c r="D36" s="4"/>
    </row>
    <row r="37" spans="1:17">
      <c r="A37" s="4" t="s">
        <v>1</v>
      </c>
      <c r="B37" s="4" t="s">
        <v>1</v>
      </c>
      <c r="C37" s="4" t="s">
        <v>1</v>
      </c>
      <c r="D37" s="4" t="s">
        <v>1</v>
      </c>
    </row>
    <row r="38" spans="1:17">
      <c r="A38" s="4" t="s">
        <v>1</v>
      </c>
      <c r="B38" s="4" t="s">
        <v>1</v>
      </c>
      <c r="C38" s="4" t="s">
        <v>1</v>
      </c>
      <c r="D38" s="4" t="s">
        <v>1</v>
      </c>
    </row>
    <row r="39" spans="1:17">
      <c r="A39" s="6" t="s">
        <v>37</v>
      </c>
      <c r="B39" s="1" t="s">
        <v>1</v>
      </c>
      <c r="C39" s="4" t="s">
        <v>1</v>
      </c>
      <c r="D39" s="4" t="s">
        <v>1</v>
      </c>
    </row>
    <row r="40" spans="1:17">
      <c r="A40" s="6" t="s">
        <v>38</v>
      </c>
      <c r="B40" s="2" t="s">
        <v>1</v>
      </c>
      <c r="C40" s="4" t="s">
        <v>1</v>
      </c>
      <c r="D40" s="4" t="s">
        <v>1</v>
      </c>
    </row>
    <row r="41" spans="1:17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</sheetData>
  <sheetProtection algorithmName="SHA-512" hashValue="8OYrwhZYOAVZnwcAhMsSmN1zUKIevmpQY6YLs8GAMOryeYNXLnZPycG+dHP8B7bKvcUz6hVLLH/Cdi8q9ih2pA==" saltValue="aZxKsJpgsEpGBPsAcMh2xQ==" spinCount="100000" sheet="1" objects="1" scenarios="1"/>
  <protectedRanges>
    <protectedRange sqref="B15:B24" name="Område1"/>
    <protectedRange sqref="B3:B4" name="Område2"/>
    <protectedRange sqref="B6:B7" name="Område3"/>
    <protectedRange sqref="B9" name="Område4"/>
    <protectedRange sqref="B11" name="Område5"/>
    <protectedRange sqref="B39:B40" name="Område7"/>
    <protectedRange sqref="B31" name="Område8"/>
    <protectedRange sqref="B36" name="Område10"/>
    <protectedRange sqref="B39:B40" name="Område11"/>
    <protectedRange sqref="B36" name="Område12"/>
    <protectedRange sqref="B36" name="Område13"/>
  </protectedRanges>
  <mergeCells count="3">
    <mergeCell ref="A2:C2"/>
    <mergeCell ref="D3:D8"/>
    <mergeCell ref="D29:D31"/>
  </mergeCells>
  <conditionalFormatting sqref="C33">
    <cfRule type="expression" dxfId="3" priority="4">
      <formula>$C$33="Godkjent"</formula>
    </cfRule>
  </conditionalFormatting>
  <conditionalFormatting sqref="C33">
    <cfRule type="expression" dxfId="2" priority="3">
      <formula>$C$33="Ikke godkjent"</formula>
    </cfRule>
  </conditionalFormatting>
  <conditionalFormatting sqref="C34">
    <cfRule type="expression" dxfId="1" priority="2">
      <formula>$C$34="Godkjent"</formula>
    </cfRule>
  </conditionalFormatting>
  <conditionalFormatting sqref="C34">
    <cfRule type="expression" dxfId="0" priority="1">
      <formula>$C$34="Ikke godkjent"</formula>
    </cfRule>
  </conditionalFormatting>
  <dataValidations count="1">
    <dataValidation type="list" allowBlank="1" showInputMessage="1" showErrorMessage="1" sqref="B31" xr:uid="{0505E765-30A4-49A9-A8DE-95AD29CCA609}">
      <formula1>$E$31:$E$32</formula1>
    </dataValidation>
  </dataValidations>
  <pageMargins left="0.7" right="0.7" top="0.75" bottom="0.75" header="0.3" footer="0.3"/>
  <headerFooter>
    <oddFooter>&amp;L_x000D_&amp;1#&amp;"Calibri"&amp;6&amp;K000000 Intern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6B44BE9DAD634595CF83A8593CDEFA" ma:contentTypeVersion="20" ma:contentTypeDescription="Opprett et nytt dokument." ma:contentTypeScope="" ma:versionID="80ca982f4b7ae1ed6d4ce0ed4f640fa9">
  <xsd:schema xmlns:xsd="http://www.w3.org/2001/XMLSchema" xmlns:xs="http://www.w3.org/2001/XMLSchema" xmlns:p="http://schemas.microsoft.com/office/2006/metadata/properties" xmlns:ns1="http://schemas.microsoft.com/sharepoint/v3" xmlns:ns2="609bed29-bc24-4f9e-bec6-d043e7563859" xmlns:ns3="d05a80d2-c07e-4470-8e93-19b804615f8f" targetNamespace="http://schemas.microsoft.com/office/2006/metadata/properties" ma:root="true" ma:fieldsID="b8bb8d687a445622b3fb4fef71a5b533" ns1:_="" ns2:_="" ns3:_="">
    <xsd:import namespace="http://schemas.microsoft.com/sharepoint/v3"/>
    <xsd:import namespace="609bed29-bc24-4f9e-bec6-d043e7563859"/>
    <xsd:import namespace="d05a80d2-c07e-4470-8e93-19b804615f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9bed29-bc24-4f9e-bec6-d043e75638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bb92639a-ee2f-4dc8-83f5-6dd8a25d9b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a80d2-c07e-4470-8e93-19b804615f8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a338923-0f01-4703-98ee-7d83c66dc968}" ma:internalName="TaxCatchAll" ma:showField="CatchAllData" ma:web="d05a80d2-c07e-4470-8e93-19b804615f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9bed29-bc24-4f9e-bec6-d043e7563859">
      <Terms xmlns="http://schemas.microsoft.com/office/infopath/2007/PartnerControls"/>
    </lcf76f155ced4ddcb4097134ff3c332f>
    <TaxCatchAll xmlns="d05a80d2-c07e-4470-8e93-19b804615f8f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5A19CB8-B486-44FA-B77B-880991B0A2C1}"/>
</file>

<file path=customXml/itemProps2.xml><?xml version="1.0" encoding="utf-8"?>
<ds:datastoreItem xmlns:ds="http://schemas.openxmlformats.org/officeDocument/2006/customXml" ds:itemID="{15E082CF-BF85-462D-AC16-6587C25BE666}"/>
</file>

<file path=customXml/itemProps3.xml><?xml version="1.0" encoding="utf-8"?>
<ds:datastoreItem xmlns:ds="http://schemas.openxmlformats.org/officeDocument/2006/customXml" ds:itemID="{54611A2B-D1B3-493D-93F3-3F74CABFE4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Folden, Anne Britt</cp:lastModifiedBy>
  <cp:revision/>
  <dcterms:created xsi:type="dcterms:W3CDTF">2025-06-30T06:55:34Z</dcterms:created>
  <dcterms:modified xsi:type="dcterms:W3CDTF">2025-06-30T09:27:14Z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0x010100BF6B44BE9DAD634595CF83A8593CDEFA</vt:lpwstr>
  </property>
  <property fmtid="{D5CDD505-2E9C-101B-9397-08002B2CF9AE}" pid="3" name="MSIP_Label_27c53dd1-6ec2-448f-b81e-3adee47fd651_Enabled">
    <vt:lpwstr>true</vt:lpwstr>
  </property>
  <property fmtid="{D5CDD505-2E9C-101B-9397-08002B2CF9AE}" pid="4" name="MSIP_Label_27c53dd1-6ec2-448f-b81e-3adee47fd651_SetDate">
    <vt:lpwstr>2025-06-30T06:55:39Z</vt:lpwstr>
  </property>
  <property fmtid="{D5CDD505-2E9C-101B-9397-08002B2CF9AE}" pid="5" name="MSIP_Label_27c53dd1-6ec2-448f-b81e-3adee47fd651_Method">
    <vt:lpwstr>Standard</vt:lpwstr>
  </property>
  <property fmtid="{D5CDD505-2E9C-101B-9397-08002B2CF9AE}" pid="6" name="MSIP_Label_27c53dd1-6ec2-448f-b81e-3adee47fd651_Name">
    <vt:lpwstr>Intern</vt:lpwstr>
  </property>
  <property fmtid="{D5CDD505-2E9C-101B-9397-08002B2CF9AE}" pid="7" name="MSIP_Label_27c53dd1-6ec2-448f-b81e-3adee47fd651_SiteId">
    <vt:lpwstr>92c8809f-91e0-445b-804f-b6a7b43ef73a</vt:lpwstr>
  </property>
  <property fmtid="{D5CDD505-2E9C-101B-9397-08002B2CF9AE}" pid="8" name="MSIP_Label_27c53dd1-6ec2-448f-b81e-3adee47fd651_ActionId">
    <vt:lpwstr>7699e5d0-52db-43da-9ed4-86b05b88db19</vt:lpwstr>
  </property>
  <property fmtid="{D5CDD505-2E9C-101B-9397-08002B2CF9AE}" pid="9" name="MSIP_Label_27c53dd1-6ec2-448f-b81e-3adee47fd651_ContentBits">
    <vt:lpwstr>2</vt:lpwstr>
  </property>
  <property fmtid="{D5CDD505-2E9C-101B-9397-08002B2CF9AE}" pid="10" name="MSIP_Label_27c53dd1-6ec2-448f-b81e-3adee47fd651_Tag">
    <vt:lpwstr>10, 3, 0, 2</vt:lpwstr>
  </property>
  <property fmtid="{D5CDD505-2E9C-101B-9397-08002B2CF9AE}" pid="11" name="MediaServiceImageTags">
    <vt:lpwstr/>
  </property>
</Properties>
</file>